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/>
  </bookViews>
  <sheets>
    <sheet name="PAGO A PROVEEDORES NOVIEMBRE " sheetId="1" r:id="rId1"/>
    <sheet name="Hoja1" sheetId="2" r:id="rId2"/>
    <sheet name="Hoja2" sheetId="3" r:id="rId3"/>
  </sheets>
  <externalReferences>
    <externalReference r:id="rId4"/>
  </externalReferences>
  <definedNames>
    <definedName name="_xlnm.Print_Area" localSheetId="0">'PAGO A PROVEEDORES NOVIEMBRE '!$A$1:$I$107</definedName>
    <definedName name="_xlnm.Print_Titles" localSheetId="0">'PAGO A PROVEEDORES NOVIEMBRE '!$1:$5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2" i="1" l="1"/>
  <c r="F31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7" i="1"/>
  <c r="F98" i="1" l="1"/>
  <c r="F14" i="1"/>
  <c r="F15" i="1"/>
  <c r="F16" i="1"/>
  <c r="F17" i="1"/>
  <c r="F18" i="1"/>
  <c r="F13" i="1"/>
  <c r="F12" i="1"/>
  <c r="F29" i="1" l="1"/>
  <c r="F25" i="1"/>
  <c r="F37" i="1"/>
  <c r="F27" i="1"/>
  <c r="F26" i="1" l="1"/>
  <c r="F79" i="1"/>
  <c r="F35" i="1"/>
  <c r="E101" i="1" l="1"/>
  <c r="F76" i="1" l="1"/>
  <c r="F75" i="1"/>
  <c r="F74" i="1"/>
  <c r="F73" i="1"/>
  <c r="F72" i="1"/>
  <c r="F71" i="1"/>
  <c r="F57" i="1"/>
  <c r="F56" i="1" l="1"/>
  <c r="F55" i="1"/>
  <c r="F51" i="1"/>
  <c r="F50" i="1"/>
  <c r="F40" i="1" l="1"/>
  <c r="F39" i="1"/>
  <c r="F34" i="1"/>
  <c r="F28" i="1" l="1"/>
  <c r="F30" i="1" l="1"/>
  <c r="F7" i="1" l="1"/>
  <c r="F6" i="1"/>
  <c r="F101" i="1" s="1"/>
  <c r="A5" i="1" l="1"/>
  <c r="B5" i="1" l="1"/>
  <c r="C5" i="1"/>
  <c r="D5" i="1"/>
  <c r="E5" i="1"/>
  <c r="F5" i="1"/>
  <c r="G5" i="1"/>
  <c r="H5" i="1"/>
</calcChain>
</file>

<file path=xl/sharedStrings.xml><?xml version="1.0" encoding="utf-8"?>
<sst xmlns="http://schemas.openxmlformats.org/spreadsheetml/2006/main" count="294" uniqueCount="151">
  <si>
    <t>PAGOS A PROVEEDORES</t>
  </si>
  <si>
    <t>IDIAF</t>
  </si>
  <si>
    <t>INSTITUTO DOMINICANO DE INVESTIGACIONES AGROPECUARIAS Y FORESTALES</t>
  </si>
  <si>
    <t>Luis Pérez</t>
  </si>
  <si>
    <t>Kirsys Lapaix De Cedano</t>
  </si>
  <si>
    <t>Directora Adm. Y Financiera, IDIAF</t>
  </si>
  <si>
    <t>PAGADO</t>
  </si>
  <si>
    <t>Enc.  Cuentas por  Pagar, IDIAF</t>
  </si>
  <si>
    <t>LEGALIZACION DE FIRMAS EN CONTRATO SUSCRITO CON EL IDIAF</t>
  </si>
  <si>
    <t>ALMUERZOS TIPO BUFFET PARA LOS DIFERENES CENTROS DEL IDIAF</t>
  </si>
  <si>
    <t>B1500026053</t>
  </si>
  <si>
    <t>B1500397219</t>
  </si>
  <si>
    <t>FECHA</t>
  </si>
  <si>
    <t>AL 31 DE OCTUBRE 2023</t>
  </si>
  <si>
    <t>B1500000065</t>
  </si>
  <si>
    <t>B1500000278</t>
  </si>
  <si>
    <t>SERVICIO  ALCANTARILLADO, MES DE OCTUBRE 2023, CPA</t>
  </si>
  <si>
    <t>SERVICIO  ALCANTARILLADO, MES DE OCTUBRE 2023, SEDE</t>
  </si>
  <si>
    <t>B1500127294</t>
  </si>
  <si>
    <t>B1500127376</t>
  </si>
  <si>
    <t>AVANCE 20% PARA REHABILITACION CASAS E.E.FRUTALES, BANI</t>
  </si>
  <si>
    <t>B1500000121</t>
  </si>
  <si>
    <t>MATERIALES DE LIMPIEZA PARA LOS DIFERENTES CENTROS DEL IDIAF</t>
  </si>
  <si>
    <t>B1500000501</t>
  </si>
  <si>
    <t>B1500000123</t>
  </si>
  <si>
    <t>BATERIAS  PARA LOS  DIFERENTES CENTROS DEL IDIAF</t>
  </si>
  <si>
    <t>BATERIAS  PARA LOS DIFERENTES CENTROS DEL IDIAF</t>
  </si>
  <si>
    <t>B1500000938</t>
  </si>
  <si>
    <t>SEMILLAS FORRAJERAS PARA SER USADAS EN EL CPA</t>
  </si>
  <si>
    <t>B1500000141</t>
  </si>
  <si>
    <t>B1500054199</t>
  </si>
  <si>
    <t>SERVICIO DE INTERNET SEDE, MES DE SEPTIEMBRE 2023</t>
  </si>
  <si>
    <t>ELECTRODOMESTICOS PARA LOS DIFERENTES CENTROS DEL IDIAF</t>
  </si>
  <si>
    <t>B1500000003</t>
  </si>
  <si>
    <t>NEUMATICOS PARA LOS DIFERENTES VEHICULOS DEL IDIAF</t>
  </si>
  <si>
    <t>B1500000075</t>
  </si>
  <si>
    <t>ELABORACION Y DISEÑO DE MODULOS Y EXHIBICION DE LA EXPO IDIAF</t>
  </si>
  <si>
    <t>B1500000747</t>
  </si>
  <si>
    <t>ALQUILER DE LOCAL SEDE, MES DE SEPTIEMBRE 2023</t>
  </si>
  <si>
    <t>B1500000137</t>
  </si>
  <si>
    <t>ALQUILER DE LOCAL SEDE, MES DE OCTUBRE 2023</t>
  </si>
  <si>
    <t>B1500000066</t>
  </si>
  <si>
    <t>SERVICIO RECOLECTA DE BASURA, OCTUBRE 2023, SEDE</t>
  </si>
  <si>
    <t>B1500046243</t>
  </si>
  <si>
    <t>AVANCE 20% PARA REHABILITACION NAVES DE CERDOS DEL CPA</t>
  </si>
  <si>
    <t>B1500000282</t>
  </si>
  <si>
    <t>MANTENIMIENTO A LAS OFICINAS DE LA SEDE</t>
  </si>
  <si>
    <t>B1500000043</t>
  </si>
  <si>
    <t>MANTENIMIENTO A PLOMERIA DE LA SEDE</t>
  </si>
  <si>
    <t>B1500000042</t>
  </si>
  <si>
    <t>INVERNADERO PARA PRODUCCION PLANTAS HORTICOLAS, E.E.SABANA LARGA, OCOA</t>
  </si>
  <si>
    <t>B1500000169</t>
  </si>
  <si>
    <t>MATERIALES DE OFICINA PARA CENTRO NORTE Y LA SEDE IDIAF</t>
  </si>
  <si>
    <t>B1500000139</t>
  </si>
  <si>
    <t>SERVICIO TELEFONICO, SEPT. 2023, SEDE IDIAF</t>
  </si>
  <si>
    <t>E450000021214</t>
  </si>
  <si>
    <t>E450000021372</t>
  </si>
  <si>
    <t>E450000021380</t>
  </si>
  <si>
    <t>E450000021375</t>
  </si>
  <si>
    <t>SERVICIO TELEFONICO -F-, SEPT. 2023, SEDE IDIAF</t>
  </si>
  <si>
    <t>E450000021236</t>
  </si>
  <si>
    <t>SERVICIO TELEFONICO, SEPT. 2023, C. SUR</t>
  </si>
  <si>
    <t>E450000021373</t>
  </si>
  <si>
    <t>E450000021615</t>
  </si>
  <si>
    <t>E450000021733</t>
  </si>
  <si>
    <t>E450000021823</t>
  </si>
  <si>
    <t>E450000021893</t>
  </si>
  <si>
    <t>E450000022114</t>
  </si>
  <si>
    <t>SERVICIO TELEFONICO, SEPT. 2023, CPA</t>
  </si>
  <si>
    <t>E450000021382</t>
  </si>
  <si>
    <t>E450000021475</t>
  </si>
  <si>
    <t>E450000021476</t>
  </si>
  <si>
    <t>E450000022086</t>
  </si>
  <si>
    <t>E450000022184</t>
  </si>
  <si>
    <t>SERVICIO TELEFONICO, SEPT. 2023, CENTA</t>
  </si>
  <si>
    <t>E450000021548</t>
  </si>
  <si>
    <t>SERVICIO TELEFONICO, SEPT. 2023, C. NORTE</t>
  </si>
  <si>
    <t>E450000021440</t>
  </si>
  <si>
    <t>E450000021597</t>
  </si>
  <si>
    <t>E450000021598</t>
  </si>
  <si>
    <t>E450000021625</t>
  </si>
  <si>
    <t>E450000021626</t>
  </si>
  <si>
    <t>E450000021627</t>
  </si>
  <si>
    <t>E450000021774</t>
  </si>
  <si>
    <t>E450000021848</t>
  </si>
  <si>
    <t>INSTALACION BOMBA SUMERGIBLE EN POZO TUBULAR E. E. AZUA</t>
  </si>
  <si>
    <t>B1500000134</t>
  </si>
  <si>
    <t>PODIUMS PARA LOS DIFERENTES CENTROS DEL IDIAF</t>
  </si>
  <si>
    <t>B1500000769</t>
  </si>
  <si>
    <t>PAPEL HIGIENICO, PAPEL TOALLA Y SERVILLETAS PARA LOS CENTROS IDIAF</t>
  </si>
  <si>
    <t>B1500000147</t>
  </si>
  <si>
    <t>MONTAJE Y ORGANIZACIÓN ACTO INAUGURACION EXPO IDIAF 2023</t>
  </si>
  <si>
    <t>B1500000085</t>
  </si>
  <si>
    <t>SERVICIO ENERGIA ELECTRICA, SEPT. 2023, CENTA</t>
  </si>
  <si>
    <t>B1500404260</t>
  </si>
  <si>
    <t>SERVICIO ENERGIA ELECTRICA, SEPT. 2023, SEDE IDIAF</t>
  </si>
  <si>
    <t>SERVICIO ENERGIA ELECTRICA, SEPT. 2023, C. SUR</t>
  </si>
  <si>
    <t>B1500405571</t>
  </si>
  <si>
    <t>B1500405990</t>
  </si>
  <si>
    <t>B1500406221</t>
  </si>
  <si>
    <t>B1500406258</t>
  </si>
  <si>
    <t>B1500406514</t>
  </si>
  <si>
    <t>B1500406818</t>
  </si>
  <si>
    <t>B1500406875</t>
  </si>
  <si>
    <t>B1500407128</t>
  </si>
  <si>
    <t>SERVICIO ENERGIA ELECTRICA, SEPT. 2023, CPA</t>
  </si>
  <si>
    <t>B1500404200</t>
  </si>
  <si>
    <t>B1500404218</t>
  </si>
  <si>
    <t>B1500404255</t>
  </si>
  <si>
    <t>B1500404281</t>
  </si>
  <si>
    <t>B1500407880</t>
  </si>
  <si>
    <t>ENERGIA ELECTRICA E. EXP. MATA LARGA, C.N., NIC.5208892, SAN FCO. DE MACORIS, MES OCT. 2023</t>
  </si>
  <si>
    <t>B1500387971</t>
  </si>
  <si>
    <t>B1500386057</t>
  </si>
  <si>
    <t>B1500386922</t>
  </si>
  <si>
    <t>ENERGIA ELECTRICA SEDE C. NORTE NIC 5085555, MES OCT. 2023, C. NORTE</t>
  </si>
  <si>
    <t>ENERGIA ELECTRICA E. EXP. JUMA NIC.6000660, MES OCT. 2023, C. NORTE</t>
  </si>
  <si>
    <t>ENERGIA ELECTRICA E. EXP. EL POZO-NAGUA NIC.6002028, MES OCT. 2023, C. NORTE</t>
  </si>
  <si>
    <t>B1500388185</t>
  </si>
  <si>
    <t>ENERGIA ELECTRICA E. EXP. ESPERANZA-MAO NIC.7171414, MES OCT. 2023, C. NORTE</t>
  </si>
  <si>
    <t>B1500389032</t>
  </si>
  <si>
    <t>ENERGIA ELECTRICA E. E. CASA DE ALTO NIC.82188830, S.F. MACORIS, MES OCT. 2023, C. NORTE</t>
  </si>
  <si>
    <t>B1500387410</t>
  </si>
  <si>
    <t>B1500005305</t>
  </si>
  <si>
    <t>MATERIA PRIMA ELABORACIÓN  ALIMENTOS ANIMALES CPA, PECES Y GALLINAS PONEDORAS C. SUR.</t>
  </si>
  <si>
    <t>B1500001502</t>
  </si>
  <si>
    <t>B1500001515</t>
  </si>
  <si>
    <t>B1500001525</t>
  </si>
  <si>
    <t>SEGURO DE SALUD, SEPT. 2023, SEDE IDIAF</t>
  </si>
  <si>
    <t>AGUA PARA CONSUMO HUMANO PARA EL CENTA Y LA SEDE DEL IDIAF</t>
  </si>
  <si>
    <t>B1500154063</t>
  </si>
  <si>
    <t>B1500162928</t>
  </si>
  <si>
    <t>B1500162927</t>
  </si>
  <si>
    <t>B1500163199</t>
  </si>
  <si>
    <t>B1500162935</t>
  </si>
  <si>
    <t>B1500163888</t>
  </si>
  <si>
    <t>B1500154222</t>
  </si>
  <si>
    <t>B1500164052</t>
  </si>
  <si>
    <t>MANTENIMIENTO Y REPARACION CAMIONETAS CHEVROLET COL. DEL IDIAF</t>
  </si>
  <si>
    <t>B1500025919</t>
  </si>
  <si>
    <t>B1500026202</t>
  </si>
  <si>
    <t>B1500026270</t>
  </si>
  <si>
    <t>MANTENIMIENTO Y REPARACION DE LOS DIFERENTES VEHICULOS DEL IDIAF</t>
  </si>
  <si>
    <t>B1500001007</t>
  </si>
  <si>
    <t>B1500001020</t>
  </si>
  <si>
    <t>B1500001021</t>
  </si>
  <si>
    <t>B1500001022</t>
  </si>
  <si>
    <t>SEGURO DE VIDA, SEPT. 2023, SEDE IDIAF</t>
  </si>
  <si>
    <t>B1500029002</t>
  </si>
  <si>
    <t>B1500029163</t>
  </si>
  <si>
    <t>B1500029164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</si>
</sst>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\$###,###,###,##0.00"/>
    <numFmt numFmtId="165" formatCode="###,###,##0.00"/>
  </numFmts>
  <fonts count="27" x14ac:knownFonts="1">
    <font>
      <sz val="11"/>
      <color theme="1"/>
      <name val="Calibri"/>
      <family val="2"/>
      <scheme val="minor"/>
    </font>
    <font>
      <sz val="10"/>
      <name val="Courier New"/>
      <family val="3"/>
    </font>
    <font>
      <sz val="8"/>
      <name val="Courier New"/>
      <family val="3"/>
    </font>
    <font>
      <b/>
      <sz val="10"/>
      <color rgb="FF00000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7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7"/>
      <name val="Courier New"/>
      <family val="3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Arial"/>
      <family val="2"/>
    </font>
    <font>
      <b/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color theme="1"/>
      <name val="Arial"/>
      <family val="2"/>
    </font>
    <font>
      <b/>
      <i/>
      <sz val="12"/>
      <color theme="1"/>
      <name val="Calibri"/>
      <family val="2"/>
      <scheme val="minor"/>
    </font>
    <font>
      <b/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8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</cellStyleXfs>
  <cellXfs count="71">
    <xf numFmtId="0" fontId="0" fillId="0" borderId="0" xfId="0"/>
    <xf numFmtId="0" fontId="9" fillId="2" borderId="0" xfId="0" applyFont="1" applyFill="1" applyAlignment="1">
      <alignment vertical="center"/>
    </xf>
    <xf numFmtId="0" fontId="1" fillId="4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4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5" fillId="2" borderId="0" xfId="0" applyFont="1" applyFill="1" applyAlignment="1">
      <alignment horizontal="left" vertical="center"/>
    </xf>
    <xf numFmtId="165" fontId="17" fillId="2" borderId="0" xfId="0" applyNumberFormat="1" applyFont="1" applyFill="1" applyBorder="1" applyAlignment="1">
      <alignment vertical="center"/>
    </xf>
    <xf numFmtId="165" fontId="7" fillId="2" borderId="0" xfId="0" applyNumberFormat="1" applyFont="1" applyFill="1" applyBorder="1" applyAlignment="1">
      <alignment vertical="center"/>
    </xf>
    <xf numFmtId="14" fontId="4" fillId="2" borderId="0" xfId="0" applyNumberFormat="1" applyFont="1" applyFill="1" applyAlignment="1">
      <alignment horizontal="center" vertical="center"/>
    </xf>
    <xf numFmtId="0" fontId="16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4" fontId="2" fillId="2" borderId="0" xfId="0" applyNumberFormat="1" applyFont="1" applyFill="1" applyAlignment="1">
      <alignment vertical="center"/>
    </xf>
    <xf numFmtId="14" fontId="2" fillId="2" borderId="0" xfId="0" applyNumberFormat="1" applyFont="1" applyFill="1" applyAlignment="1">
      <alignment horizontal="center" vertical="center"/>
    </xf>
    <xf numFmtId="164" fontId="3" fillId="2" borderId="0" xfId="0" applyNumberFormat="1" applyFont="1" applyFill="1" applyAlignment="1">
      <alignment vertical="center" wrapText="1"/>
    </xf>
    <xf numFmtId="164" fontId="3" fillId="2" borderId="0" xfId="0" applyNumberFormat="1" applyFont="1" applyFill="1" applyAlignment="1">
      <alignment horizontal="center" vertical="center" wrapText="1"/>
    </xf>
    <xf numFmtId="164" fontId="3" fillId="0" borderId="0" xfId="0" applyNumberFormat="1" applyFont="1" applyAlignment="1">
      <alignment vertical="center" wrapText="1"/>
    </xf>
    <xf numFmtId="0" fontId="1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14" fontId="15" fillId="3" borderId="2" xfId="0" applyNumberFormat="1" applyFont="1" applyFill="1" applyBorder="1" applyAlignment="1">
      <alignment horizontal="center" vertical="center" wrapText="1"/>
    </xf>
    <xf numFmtId="14" fontId="13" fillId="3" borderId="3" xfId="0" applyNumberFormat="1" applyFont="1" applyFill="1" applyBorder="1" applyAlignment="1">
      <alignment horizontal="center" vertical="center" wrapText="1"/>
    </xf>
    <xf numFmtId="14" fontId="19" fillId="3" borderId="3" xfId="0" applyNumberFormat="1" applyFont="1" applyFill="1" applyBorder="1" applyAlignment="1">
      <alignment horizontal="center" vertical="center" wrapText="1"/>
    </xf>
    <xf numFmtId="43" fontId="13" fillId="3" borderId="3" xfId="1" applyFont="1" applyFill="1" applyBorder="1" applyAlignment="1">
      <alignment horizontal="center" vertical="center" wrapText="1"/>
    </xf>
    <xf numFmtId="14" fontId="13" fillId="3" borderId="4" xfId="0" applyNumberFormat="1" applyFont="1" applyFill="1" applyBorder="1" applyAlignment="1">
      <alignment horizontal="center" vertical="center" wrapText="1"/>
    </xf>
    <xf numFmtId="0" fontId="18" fillId="0" borderId="0" xfId="0" applyFont="1" applyAlignment="1"/>
    <xf numFmtId="4" fontId="18" fillId="2" borderId="0" xfId="0" applyNumberFormat="1" applyFont="1" applyFill="1" applyBorder="1" applyAlignment="1">
      <alignment horizontal="center" vertical="top"/>
    </xf>
    <xf numFmtId="0" fontId="14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left" vertical="center"/>
    </xf>
    <xf numFmtId="0" fontId="22" fillId="2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4" fillId="2" borderId="5" xfId="0" applyFont="1" applyFill="1" applyBorder="1" applyAlignment="1">
      <alignment vertical="center"/>
    </xf>
    <xf numFmtId="0" fontId="5" fillId="2" borderId="6" xfId="0" applyFont="1" applyFill="1" applyBorder="1" applyAlignment="1">
      <alignment horizontal="left" vertical="center"/>
    </xf>
    <xf numFmtId="0" fontId="22" fillId="2" borderId="6" xfId="0" applyFont="1" applyFill="1" applyBorder="1" applyAlignment="1">
      <alignment horizontal="center" vertical="center"/>
    </xf>
    <xf numFmtId="165" fontId="17" fillId="2" borderId="6" xfId="0" applyNumberFormat="1" applyFont="1" applyFill="1" applyBorder="1" applyAlignment="1">
      <alignment vertical="center"/>
    </xf>
    <xf numFmtId="165" fontId="7" fillId="2" borderId="6" xfId="0" applyNumberFormat="1" applyFont="1" applyFill="1" applyBorder="1" applyAlignment="1">
      <alignment vertical="center"/>
    </xf>
    <xf numFmtId="165" fontId="22" fillId="2" borderId="1" xfId="0" applyNumberFormat="1" applyFont="1" applyFill="1" applyBorder="1" applyAlignment="1">
      <alignment horizontal="right" vertical="center"/>
    </xf>
    <xf numFmtId="0" fontId="22" fillId="2" borderId="1" xfId="0" applyFont="1" applyFill="1" applyBorder="1" applyAlignment="1">
      <alignment horizontal="left" vertical="center" wrapText="1"/>
    </xf>
    <xf numFmtId="14" fontId="22" fillId="2" borderId="1" xfId="0" applyNumberFormat="1" applyFont="1" applyFill="1" applyBorder="1" applyAlignment="1">
      <alignment horizontal="center" vertical="center" wrapText="1"/>
    </xf>
    <xf numFmtId="165" fontId="22" fillId="2" borderId="1" xfId="0" applyNumberFormat="1" applyFont="1" applyFill="1" applyBorder="1" applyAlignment="1">
      <alignment horizontal="center" vertical="center"/>
    </xf>
    <xf numFmtId="14" fontId="5" fillId="2" borderId="7" xfId="0" applyNumberFormat="1" applyFont="1" applyFill="1" applyBorder="1" applyAlignment="1">
      <alignment horizontal="center" vertical="center"/>
    </xf>
    <xf numFmtId="0" fontId="22" fillId="2" borderId="1" xfId="2" applyFont="1" applyFill="1" applyBorder="1" applyAlignment="1">
      <alignment horizontal="left" vertical="center" wrapText="1"/>
    </xf>
    <xf numFmtId="0" fontId="22" fillId="0" borderId="1" xfId="0" applyFont="1" applyBorder="1" applyAlignment="1">
      <alignment vertical="center" wrapText="1"/>
    </xf>
    <xf numFmtId="14" fontId="5" fillId="2" borderId="0" xfId="0" applyNumberFormat="1" applyFont="1" applyFill="1" applyBorder="1" applyAlignment="1">
      <alignment horizontal="center" vertical="center"/>
    </xf>
    <xf numFmtId="0" fontId="20" fillId="0" borderId="0" xfId="0" applyFont="1"/>
    <xf numFmtId="0" fontId="24" fillId="0" borderId="0" xfId="0" applyFont="1" applyBorder="1" applyAlignment="1">
      <alignment horizontal="center"/>
    </xf>
    <xf numFmtId="165" fontId="13" fillId="2" borderId="1" xfId="0" applyNumberFormat="1" applyFont="1" applyFill="1" applyBorder="1" applyAlignment="1">
      <alignment horizontal="right" vertical="center"/>
    </xf>
    <xf numFmtId="0" fontId="23" fillId="0" borderId="6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14" fontId="22" fillId="2" borderId="1" xfId="0" applyNumberFormat="1" applyFont="1" applyFill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22" fillId="2" borderId="8" xfId="2" applyFont="1" applyFill="1" applyBorder="1" applyAlignment="1">
      <alignment horizontal="left" vertical="center" wrapText="1"/>
    </xf>
    <xf numFmtId="0" fontId="22" fillId="2" borderId="8" xfId="0" applyFont="1" applyFill="1" applyBorder="1" applyAlignment="1">
      <alignment horizontal="left" vertical="center" wrapText="1"/>
    </xf>
    <xf numFmtId="14" fontId="22" fillId="2" borderId="8" xfId="0" applyNumberFormat="1" applyFont="1" applyFill="1" applyBorder="1" applyAlignment="1">
      <alignment horizontal="center" vertical="center" wrapText="1"/>
    </xf>
    <xf numFmtId="165" fontId="22" fillId="2" borderId="8" xfId="0" applyNumberFormat="1" applyFont="1" applyFill="1" applyBorder="1" applyAlignment="1">
      <alignment horizontal="right" vertical="center"/>
    </xf>
    <xf numFmtId="165" fontId="22" fillId="2" borderId="8" xfId="0" applyNumberFormat="1" applyFont="1" applyFill="1" applyBorder="1" applyAlignment="1">
      <alignment horizontal="center" vertical="center"/>
    </xf>
    <xf numFmtId="14" fontId="22" fillId="2" borderId="8" xfId="0" applyNumberFormat="1" applyFont="1" applyFill="1" applyBorder="1" applyAlignment="1">
      <alignment horizontal="center" vertical="center"/>
    </xf>
    <xf numFmtId="0" fontId="1" fillId="4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1" fillId="0" borderId="0" xfId="0" applyFont="1" applyBorder="1" applyAlignment="1">
      <alignment horizontal="center"/>
    </xf>
    <xf numFmtId="0" fontId="9" fillId="2" borderId="0" xfId="0" applyFont="1" applyFill="1" applyAlignment="1">
      <alignment horizontal="center" vertical="center"/>
    </xf>
    <xf numFmtId="0" fontId="26" fillId="2" borderId="0" xfId="0" applyFont="1" applyFill="1" applyAlignment="1">
      <alignment horizontal="center" vertical="center"/>
    </xf>
    <xf numFmtId="0" fontId="25" fillId="0" borderId="0" xfId="0" applyFont="1" applyBorder="1" applyAlignment="1">
      <alignment horizontal="center"/>
    </xf>
  </cellXfs>
  <cellStyles count="4">
    <cellStyle name="Millares" xfId="1" builtinId="3"/>
    <cellStyle name="Millares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1276728</xdr:colOff>
      <xdr:row>0</xdr:row>
      <xdr:rowOff>264227</xdr:rowOff>
    </xdr:from>
    <xdr:to>
      <xdr:col>2</xdr:col>
      <xdr:colOff>120139</xdr:colOff>
      <xdr:row>3</xdr:row>
      <xdr:rowOff>194120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8353" y="264227"/>
          <a:ext cx="613474" cy="59664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/Contabilidad_Comun/PORTAL%20TRANSPARENCIA%20INVI/PORTAL%20JULIO%202021/PAGOS%20A%20PROVEEDORES%20JULIO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O A PROVEEDORES"/>
    </sheetNames>
    <sheetDataSet>
      <sheetData sheetId="0" refreshError="1">
        <row r="6">
          <cell r="A6" t="str">
            <v>NO.</v>
          </cell>
          <cell r="B6" t="str">
            <v xml:space="preserve"> CONCEPTO</v>
          </cell>
          <cell r="C6" t="str">
            <v>NO. FACTURA</v>
          </cell>
          <cell r="D6" t="str">
            <v>FECHA FACTURA</v>
          </cell>
          <cell r="E6" t="str">
            <v>MONTO FACTURADO</v>
          </cell>
          <cell r="F6" t="str">
            <v>MONTO PAGADO</v>
          </cell>
          <cell r="G6" t="str">
            <v>MONTO PENDIENTE</v>
          </cell>
          <cell r="H6" t="str">
            <v>ESTADO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2"/>
  <sheetViews>
    <sheetView tabSelected="1" view="pageBreakPreview" topLeftCell="A88" zoomScale="118" zoomScaleNormal="120" zoomScaleSheetLayoutView="118" workbookViewId="0">
      <selection activeCell="L90" sqref="L90"/>
    </sheetView>
  </sheetViews>
  <sheetFormatPr baseColWidth="10" defaultRowHeight="13.5" x14ac:dyDescent="0.25"/>
  <cols>
    <col min="1" max="1" width="4.5703125" style="20" customWidth="1"/>
    <col min="2" max="2" width="26.5703125" style="21" customWidth="1"/>
    <col min="3" max="3" width="12.7109375" style="25" customWidth="1"/>
    <col min="4" max="4" width="10.5703125" style="22" customWidth="1"/>
    <col min="5" max="5" width="11.28515625" style="21" customWidth="1"/>
    <col min="6" max="6" width="12.85546875" style="21" customWidth="1"/>
    <col min="7" max="7" width="7.7109375" style="21" customWidth="1"/>
    <col min="8" max="8" width="8.85546875" style="21" customWidth="1"/>
    <col min="9" max="9" width="10.5703125" style="22" customWidth="1"/>
    <col min="10" max="26" width="11.42578125" style="5"/>
    <col min="27" max="16384" width="11.42578125" style="3"/>
  </cols>
  <sheetData>
    <row r="1" spans="1:26" ht="22.5" customHeight="1" x14ac:dyDescent="0.25">
      <c r="A1" s="68" t="s">
        <v>2</v>
      </c>
      <c r="B1" s="68"/>
      <c r="C1" s="68"/>
      <c r="D1" s="68"/>
      <c r="E1" s="68"/>
      <c r="F1" s="68"/>
      <c r="G1" s="68"/>
      <c r="H1" s="68"/>
      <c r="I1" s="68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/>
    </row>
    <row r="2" spans="1:26" ht="15" customHeight="1" x14ac:dyDescent="0.25">
      <c r="A2" s="69" t="s">
        <v>1</v>
      </c>
      <c r="B2" s="69"/>
      <c r="C2" s="69"/>
      <c r="D2" s="69"/>
      <c r="E2" s="69"/>
      <c r="F2" s="69"/>
      <c r="G2" s="69"/>
      <c r="H2" s="69"/>
      <c r="I2" s="69"/>
      <c r="J2" s="1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3"/>
    </row>
    <row r="3" spans="1:26" ht="15" customHeight="1" x14ac:dyDescent="0.25">
      <c r="A3" s="68" t="s">
        <v>0</v>
      </c>
      <c r="B3" s="68"/>
      <c r="C3" s="68"/>
      <c r="D3" s="68"/>
      <c r="E3" s="68"/>
      <c r="F3" s="68"/>
      <c r="G3" s="68"/>
      <c r="H3" s="68"/>
      <c r="I3" s="68"/>
      <c r="J3" s="1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3"/>
    </row>
    <row r="4" spans="1:26" ht="16.5" customHeight="1" thickBot="1" x14ac:dyDescent="0.3">
      <c r="A4" s="68" t="s">
        <v>13</v>
      </c>
      <c r="B4" s="68"/>
      <c r="C4" s="68"/>
      <c r="D4" s="68"/>
      <c r="E4" s="68"/>
      <c r="F4" s="68"/>
      <c r="G4" s="68"/>
      <c r="H4" s="68"/>
      <c r="I4" s="68"/>
      <c r="J4" s="1"/>
      <c r="K4" s="2"/>
      <c r="L4" s="1"/>
      <c r="M4" s="1"/>
      <c r="N4" s="1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3"/>
    </row>
    <row r="5" spans="1:26" ht="33.75" x14ac:dyDescent="0.25">
      <c r="A5" s="26" t="str">
        <f>'[1]PAGO A PROVEEDORES'!A6</f>
        <v>NO.</v>
      </c>
      <c r="B5" s="27" t="str">
        <f>'[1]PAGO A PROVEEDORES'!B6</f>
        <v xml:space="preserve"> CONCEPTO</v>
      </c>
      <c r="C5" s="28" t="str">
        <f>'[1]PAGO A PROVEEDORES'!C6</f>
        <v>NO. FACTURA</v>
      </c>
      <c r="D5" s="27" t="str">
        <f>'[1]PAGO A PROVEEDORES'!D6</f>
        <v>FECHA FACTURA</v>
      </c>
      <c r="E5" s="29" t="str">
        <f>'[1]PAGO A PROVEEDORES'!E6</f>
        <v>MONTO FACTURADO</v>
      </c>
      <c r="F5" s="27" t="str">
        <f>'[1]PAGO A PROVEEDORES'!F6</f>
        <v>MONTO PAGADO</v>
      </c>
      <c r="G5" s="27" t="str">
        <f>'[1]PAGO A PROVEEDORES'!G6</f>
        <v>MONTO PENDIENTE</v>
      </c>
      <c r="H5" s="27" t="str">
        <f>'[1]PAGO A PROVEEDORES'!H6</f>
        <v>ESTADO</v>
      </c>
      <c r="I5" s="30" t="s">
        <v>12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3"/>
      <c r="Z5" s="3"/>
    </row>
    <row r="6" spans="1:26" ht="22.5" x14ac:dyDescent="0.25">
      <c r="A6" s="56">
        <v>1</v>
      </c>
      <c r="B6" s="47" t="s">
        <v>16</v>
      </c>
      <c r="C6" s="43" t="s">
        <v>18</v>
      </c>
      <c r="D6" s="44">
        <v>45200</v>
      </c>
      <c r="E6" s="42">
        <v>244</v>
      </c>
      <c r="F6" s="42">
        <f t="shared" ref="F6:F7" si="0">SUM(E6)</f>
        <v>244</v>
      </c>
      <c r="G6" s="42">
        <v>0</v>
      </c>
      <c r="H6" s="45" t="s">
        <v>6</v>
      </c>
      <c r="I6" s="57">
        <v>45219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3"/>
      <c r="Z6" s="3"/>
    </row>
    <row r="7" spans="1:26" ht="22.5" x14ac:dyDescent="0.25">
      <c r="A7" s="56">
        <v>2</v>
      </c>
      <c r="B7" s="47" t="s">
        <v>17</v>
      </c>
      <c r="C7" s="43" t="s">
        <v>19</v>
      </c>
      <c r="D7" s="44">
        <v>45200</v>
      </c>
      <c r="E7" s="42">
        <v>1835</v>
      </c>
      <c r="F7" s="42">
        <f t="shared" si="0"/>
        <v>1835</v>
      </c>
      <c r="G7" s="42">
        <v>0</v>
      </c>
      <c r="H7" s="45" t="s">
        <v>6</v>
      </c>
      <c r="I7" s="57">
        <v>45219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3"/>
      <c r="Z7" s="3"/>
    </row>
    <row r="8" spans="1:26" ht="22.5" x14ac:dyDescent="0.25">
      <c r="A8" s="56">
        <v>3</v>
      </c>
      <c r="B8" s="47" t="s">
        <v>54</v>
      </c>
      <c r="C8" s="43" t="s">
        <v>55</v>
      </c>
      <c r="D8" s="44">
        <v>45196</v>
      </c>
      <c r="E8" s="42">
        <v>4675.37</v>
      </c>
      <c r="F8" s="42">
        <v>4675.37</v>
      </c>
      <c r="G8" s="42">
        <v>0</v>
      </c>
      <c r="H8" s="45" t="s">
        <v>6</v>
      </c>
      <c r="I8" s="57">
        <v>45203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3"/>
      <c r="Z8" s="3"/>
    </row>
    <row r="9" spans="1:26" ht="22.5" x14ac:dyDescent="0.25">
      <c r="A9" s="56">
        <v>4</v>
      </c>
      <c r="B9" s="47" t="s">
        <v>54</v>
      </c>
      <c r="C9" s="43" t="s">
        <v>56</v>
      </c>
      <c r="D9" s="44">
        <v>45196</v>
      </c>
      <c r="E9" s="42">
        <v>7018.37</v>
      </c>
      <c r="F9" s="42">
        <v>7018.37</v>
      </c>
      <c r="G9" s="42">
        <v>0</v>
      </c>
      <c r="H9" s="45" t="s">
        <v>6</v>
      </c>
      <c r="I9" s="57">
        <v>45203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3"/>
      <c r="Z9" s="3"/>
    </row>
    <row r="10" spans="1:26" ht="22.5" x14ac:dyDescent="0.25">
      <c r="A10" s="56">
        <v>5</v>
      </c>
      <c r="B10" s="47" t="s">
        <v>54</v>
      </c>
      <c r="C10" s="43" t="s">
        <v>57</v>
      </c>
      <c r="D10" s="44">
        <v>45196</v>
      </c>
      <c r="E10" s="42">
        <v>3573.91</v>
      </c>
      <c r="F10" s="42">
        <v>3573.91</v>
      </c>
      <c r="G10" s="42">
        <v>0</v>
      </c>
      <c r="H10" s="45" t="s">
        <v>6</v>
      </c>
      <c r="I10" s="57">
        <v>45203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3"/>
      <c r="Z10" s="3"/>
    </row>
    <row r="11" spans="1:26" ht="22.5" x14ac:dyDescent="0.25">
      <c r="A11" s="56">
        <v>6</v>
      </c>
      <c r="B11" s="47" t="s">
        <v>54</v>
      </c>
      <c r="C11" s="43" t="s">
        <v>58</v>
      </c>
      <c r="D11" s="44">
        <v>45196</v>
      </c>
      <c r="E11" s="42">
        <v>38585.089999999997</v>
      </c>
      <c r="F11" s="42">
        <v>38585.089999999997</v>
      </c>
      <c r="G11" s="42">
        <v>0</v>
      </c>
      <c r="H11" s="45" t="s">
        <v>6</v>
      </c>
      <c r="I11" s="57">
        <v>45203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3"/>
      <c r="Z11" s="3"/>
    </row>
    <row r="12" spans="1:26" ht="22.5" x14ac:dyDescent="0.25">
      <c r="A12" s="56">
        <v>7</v>
      </c>
      <c r="B12" s="47" t="s">
        <v>59</v>
      </c>
      <c r="C12" s="43" t="s">
        <v>60</v>
      </c>
      <c r="D12" s="44">
        <v>45196</v>
      </c>
      <c r="E12" s="42">
        <v>33659.129999999997</v>
      </c>
      <c r="F12" s="42">
        <f t="shared" ref="F12:F18" si="1">SUM(E12)</f>
        <v>33659.129999999997</v>
      </c>
      <c r="G12" s="42">
        <v>0</v>
      </c>
      <c r="H12" s="45" t="s">
        <v>6</v>
      </c>
      <c r="I12" s="57">
        <v>45203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3"/>
      <c r="Z12" s="3"/>
    </row>
    <row r="13" spans="1:26" ht="22.5" x14ac:dyDescent="0.25">
      <c r="A13" s="56">
        <v>8</v>
      </c>
      <c r="B13" s="47" t="s">
        <v>61</v>
      </c>
      <c r="C13" s="43" t="s">
        <v>62</v>
      </c>
      <c r="D13" s="44">
        <v>45196</v>
      </c>
      <c r="E13" s="42">
        <v>641.36</v>
      </c>
      <c r="F13" s="42">
        <f t="shared" si="1"/>
        <v>641.36</v>
      </c>
      <c r="G13" s="42">
        <v>0</v>
      </c>
      <c r="H13" s="45" t="s">
        <v>6</v>
      </c>
      <c r="I13" s="57">
        <v>45204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3"/>
      <c r="Z13" s="3"/>
    </row>
    <row r="14" spans="1:26" ht="22.5" x14ac:dyDescent="0.25">
      <c r="A14" s="56">
        <v>9</v>
      </c>
      <c r="B14" s="47" t="s">
        <v>61</v>
      </c>
      <c r="C14" s="43" t="s">
        <v>63</v>
      </c>
      <c r="D14" s="44">
        <v>45196</v>
      </c>
      <c r="E14" s="42">
        <v>1630.17</v>
      </c>
      <c r="F14" s="42">
        <f t="shared" si="1"/>
        <v>1630.17</v>
      </c>
      <c r="G14" s="42">
        <v>0</v>
      </c>
      <c r="H14" s="45" t="s">
        <v>6</v>
      </c>
      <c r="I14" s="57">
        <v>45204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3"/>
      <c r="Z14" s="3"/>
    </row>
    <row r="15" spans="1:26" ht="22.5" x14ac:dyDescent="0.25">
      <c r="A15" s="56">
        <v>10</v>
      </c>
      <c r="B15" s="47" t="s">
        <v>61</v>
      </c>
      <c r="C15" s="43" t="s">
        <v>64</v>
      </c>
      <c r="D15" s="44">
        <v>45196</v>
      </c>
      <c r="E15" s="42">
        <v>1510.12</v>
      </c>
      <c r="F15" s="42">
        <f t="shared" si="1"/>
        <v>1510.12</v>
      </c>
      <c r="G15" s="42">
        <v>0</v>
      </c>
      <c r="H15" s="45" t="s">
        <v>6</v>
      </c>
      <c r="I15" s="57">
        <v>45204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3"/>
      <c r="Z15" s="3"/>
    </row>
    <row r="16" spans="1:26" ht="22.5" x14ac:dyDescent="0.25">
      <c r="A16" s="56">
        <v>11</v>
      </c>
      <c r="B16" s="47" t="s">
        <v>61</v>
      </c>
      <c r="C16" s="43" t="s">
        <v>65</v>
      </c>
      <c r="D16" s="44">
        <v>45196</v>
      </c>
      <c r="E16" s="42">
        <v>228.81</v>
      </c>
      <c r="F16" s="42">
        <f t="shared" si="1"/>
        <v>228.81</v>
      </c>
      <c r="G16" s="42">
        <v>0</v>
      </c>
      <c r="H16" s="45" t="s">
        <v>6</v>
      </c>
      <c r="I16" s="57">
        <v>45204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3"/>
      <c r="Z16" s="3"/>
    </row>
    <row r="17" spans="1:26" ht="22.5" x14ac:dyDescent="0.25">
      <c r="A17" s="56">
        <v>12</v>
      </c>
      <c r="B17" s="47" t="s">
        <v>61</v>
      </c>
      <c r="C17" s="43" t="s">
        <v>66</v>
      </c>
      <c r="D17" s="44">
        <v>45196</v>
      </c>
      <c r="E17" s="42">
        <v>1122.3699999999999</v>
      </c>
      <c r="F17" s="42">
        <f t="shared" si="1"/>
        <v>1122.3699999999999</v>
      </c>
      <c r="G17" s="42">
        <v>0</v>
      </c>
      <c r="H17" s="45" t="s">
        <v>6</v>
      </c>
      <c r="I17" s="57">
        <v>45204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3"/>
      <c r="Z17" s="3"/>
    </row>
    <row r="18" spans="1:26" ht="22.5" x14ac:dyDescent="0.25">
      <c r="A18" s="56">
        <v>13</v>
      </c>
      <c r="B18" s="47" t="s">
        <v>61</v>
      </c>
      <c r="C18" s="43" t="s">
        <v>67</v>
      </c>
      <c r="D18" s="44">
        <v>45196</v>
      </c>
      <c r="E18" s="42">
        <v>11169.64</v>
      </c>
      <c r="F18" s="42">
        <f t="shared" si="1"/>
        <v>11169.64</v>
      </c>
      <c r="G18" s="42">
        <v>0</v>
      </c>
      <c r="H18" s="45" t="s">
        <v>6</v>
      </c>
      <c r="I18" s="57">
        <v>45204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3"/>
      <c r="Z18" s="3"/>
    </row>
    <row r="19" spans="1:26" ht="22.5" x14ac:dyDescent="0.25">
      <c r="A19" s="56">
        <v>14</v>
      </c>
      <c r="B19" s="47" t="s">
        <v>42</v>
      </c>
      <c r="C19" s="43" t="s">
        <v>43</v>
      </c>
      <c r="D19" s="44">
        <v>45201</v>
      </c>
      <c r="E19" s="42">
        <v>2724</v>
      </c>
      <c r="F19" s="42">
        <v>2724</v>
      </c>
      <c r="G19" s="42">
        <v>0</v>
      </c>
      <c r="H19" s="45" t="s">
        <v>6</v>
      </c>
      <c r="I19" s="57">
        <v>45205</v>
      </c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3"/>
      <c r="Z19" s="3"/>
    </row>
    <row r="20" spans="1:26" ht="17.25" customHeight="1" x14ac:dyDescent="0.25">
      <c r="A20" s="56">
        <v>15</v>
      </c>
      <c r="B20" s="47" t="s">
        <v>68</v>
      </c>
      <c r="C20" s="43" t="s">
        <v>69</v>
      </c>
      <c r="D20" s="44">
        <v>45196</v>
      </c>
      <c r="E20" s="42">
        <v>2074.16</v>
      </c>
      <c r="F20" s="42">
        <v>2074.16</v>
      </c>
      <c r="G20" s="42">
        <v>0</v>
      </c>
      <c r="H20" s="45" t="s">
        <v>6</v>
      </c>
      <c r="I20" s="57">
        <v>45204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3"/>
      <c r="Z20" s="3"/>
    </row>
    <row r="21" spans="1:26" x14ac:dyDescent="0.25">
      <c r="A21" s="56">
        <v>16</v>
      </c>
      <c r="B21" s="47" t="s">
        <v>68</v>
      </c>
      <c r="C21" s="43" t="s">
        <v>70</v>
      </c>
      <c r="D21" s="44">
        <v>45196</v>
      </c>
      <c r="E21" s="42">
        <v>664.76</v>
      </c>
      <c r="F21" s="42">
        <v>664.76</v>
      </c>
      <c r="G21" s="42">
        <v>0</v>
      </c>
      <c r="H21" s="45" t="s">
        <v>6</v>
      </c>
      <c r="I21" s="57">
        <v>45204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3"/>
      <c r="Z21" s="3"/>
    </row>
    <row r="22" spans="1:26" ht="16.5" customHeight="1" x14ac:dyDescent="0.25">
      <c r="A22" s="56">
        <v>17</v>
      </c>
      <c r="B22" s="47" t="s">
        <v>68</v>
      </c>
      <c r="C22" s="43" t="s">
        <v>71</v>
      </c>
      <c r="D22" s="44">
        <v>45196</v>
      </c>
      <c r="E22" s="42">
        <v>2387.08</v>
      </c>
      <c r="F22" s="42">
        <v>2387.08</v>
      </c>
      <c r="G22" s="42">
        <v>0</v>
      </c>
      <c r="H22" s="45" t="s">
        <v>6</v>
      </c>
      <c r="I22" s="57">
        <v>45204</v>
      </c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3"/>
      <c r="Z22" s="3"/>
    </row>
    <row r="23" spans="1:26" x14ac:dyDescent="0.25">
      <c r="A23" s="56">
        <v>18</v>
      </c>
      <c r="B23" s="47" t="s">
        <v>68</v>
      </c>
      <c r="C23" s="43" t="s">
        <v>72</v>
      </c>
      <c r="D23" s="44">
        <v>45196</v>
      </c>
      <c r="E23" s="42">
        <v>2546.21</v>
      </c>
      <c r="F23" s="42">
        <v>2546.21</v>
      </c>
      <c r="G23" s="42">
        <v>0</v>
      </c>
      <c r="H23" s="45" t="s">
        <v>6</v>
      </c>
      <c r="I23" s="57">
        <v>45204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3"/>
      <c r="Z23" s="3"/>
    </row>
    <row r="24" spans="1:26" ht="15" customHeight="1" x14ac:dyDescent="0.25">
      <c r="A24" s="56">
        <v>19</v>
      </c>
      <c r="B24" s="47" t="s">
        <v>68</v>
      </c>
      <c r="C24" s="43" t="s">
        <v>73</v>
      </c>
      <c r="D24" s="44">
        <v>45196</v>
      </c>
      <c r="E24" s="42">
        <v>11033.03</v>
      </c>
      <c r="F24" s="42">
        <v>11033.03</v>
      </c>
      <c r="G24" s="42">
        <v>0</v>
      </c>
      <c r="H24" s="45" t="s">
        <v>6</v>
      </c>
      <c r="I24" s="57">
        <v>45204</v>
      </c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3"/>
      <c r="Z24" s="3"/>
    </row>
    <row r="25" spans="1:26" ht="23.25" customHeight="1" x14ac:dyDescent="0.25">
      <c r="A25" s="56">
        <v>20</v>
      </c>
      <c r="B25" s="47" t="s">
        <v>34</v>
      </c>
      <c r="C25" s="43" t="s">
        <v>35</v>
      </c>
      <c r="D25" s="44">
        <v>45187</v>
      </c>
      <c r="E25" s="42">
        <v>488638</v>
      </c>
      <c r="F25" s="42">
        <f t="shared" ref="F25:F29" si="2">SUM(E25)</f>
        <v>488638</v>
      </c>
      <c r="G25" s="42">
        <v>0</v>
      </c>
      <c r="H25" s="45" t="s">
        <v>6</v>
      </c>
      <c r="I25" s="57">
        <v>45215</v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3"/>
      <c r="Z25" s="3"/>
    </row>
    <row r="26" spans="1:26" ht="22.5" x14ac:dyDescent="0.25">
      <c r="A26" s="56">
        <v>21</v>
      </c>
      <c r="B26" s="47" t="s">
        <v>36</v>
      </c>
      <c r="C26" s="43" t="s">
        <v>37</v>
      </c>
      <c r="D26" s="44">
        <v>45195</v>
      </c>
      <c r="E26" s="42">
        <v>1275226</v>
      </c>
      <c r="F26" s="42">
        <f t="shared" ref="F26" si="3">SUM(E26)</f>
        <v>1275226</v>
      </c>
      <c r="G26" s="42">
        <v>0</v>
      </c>
      <c r="H26" s="45" t="s">
        <v>6</v>
      </c>
      <c r="I26" s="57">
        <v>45215</v>
      </c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3"/>
      <c r="Z26" s="3"/>
    </row>
    <row r="27" spans="1:26" ht="26.25" customHeight="1" x14ac:dyDescent="0.25">
      <c r="A27" s="56">
        <v>22</v>
      </c>
      <c r="B27" s="47" t="s">
        <v>32</v>
      </c>
      <c r="C27" s="43" t="s">
        <v>39</v>
      </c>
      <c r="D27" s="44">
        <v>45169</v>
      </c>
      <c r="E27" s="42">
        <v>64074</v>
      </c>
      <c r="F27" s="42">
        <f>SUM(E27)</f>
        <v>64074</v>
      </c>
      <c r="G27" s="42">
        <v>0</v>
      </c>
      <c r="H27" s="45" t="s">
        <v>6</v>
      </c>
      <c r="I27" s="57">
        <v>45215</v>
      </c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3"/>
      <c r="Z27" s="3"/>
    </row>
    <row r="28" spans="1:26" ht="22.5" x14ac:dyDescent="0.25">
      <c r="A28" s="56">
        <v>23</v>
      </c>
      <c r="B28" s="47" t="s">
        <v>9</v>
      </c>
      <c r="C28" s="43" t="s">
        <v>51</v>
      </c>
      <c r="D28" s="44">
        <v>45195</v>
      </c>
      <c r="E28" s="42">
        <v>84724</v>
      </c>
      <c r="F28" s="42">
        <f t="shared" si="2"/>
        <v>84724</v>
      </c>
      <c r="G28" s="42">
        <v>0</v>
      </c>
      <c r="H28" s="45" t="s">
        <v>6</v>
      </c>
      <c r="I28" s="57">
        <v>45219</v>
      </c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3"/>
      <c r="Z28" s="3"/>
    </row>
    <row r="29" spans="1:26" ht="22.5" x14ac:dyDescent="0.25">
      <c r="A29" s="56">
        <v>24</v>
      </c>
      <c r="B29" s="47" t="s">
        <v>52</v>
      </c>
      <c r="C29" s="43" t="s">
        <v>53</v>
      </c>
      <c r="D29" s="44">
        <v>45203</v>
      </c>
      <c r="E29" s="42">
        <v>20015.12</v>
      </c>
      <c r="F29" s="42">
        <f t="shared" si="2"/>
        <v>20015.12</v>
      </c>
      <c r="G29" s="42">
        <v>0</v>
      </c>
      <c r="H29" s="45" t="s">
        <v>6</v>
      </c>
      <c r="I29" s="57">
        <v>45222</v>
      </c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3"/>
      <c r="Z29" s="3"/>
    </row>
    <row r="30" spans="1:26" ht="22.5" x14ac:dyDescent="0.25">
      <c r="A30" s="56">
        <v>25</v>
      </c>
      <c r="B30" s="48" t="s">
        <v>20</v>
      </c>
      <c r="C30" s="43" t="s">
        <v>21</v>
      </c>
      <c r="D30" s="44">
        <v>45174</v>
      </c>
      <c r="E30" s="42">
        <v>179668.7</v>
      </c>
      <c r="F30" s="42">
        <f t="shared" ref="F30:F32" si="4">SUM(E30)</f>
        <v>179668.7</v>
      </c>
      <c r="G30" s="42">
        <v>0</v>
      </c>
      <c r="H30" s="45" t="s">
        <v>6</v>
      </c>
      <c r="I30" s="57">
        <v>45215</v>
      </c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3"/>
      <c r="Z30" s="3"/>
    </row>
    <row r="31" spans="1:26" ht="22.5" x14ac:dyDescent="0.25">
      <c r="A31" s="56">
        <v>26</v>
      </c>
      <c r="B31" s="48" t="s">
        <v>128</v>
      </c>
      <c r="C31" s="43" t="s">
        <v>149</v>
      </c>
      <c r="D31" s="44">
        <v>45170</v>
      </c>
      <c r="E31" s="42">
        <v>189733.17</v>
      </c>
      <c r="F31" s="42">
        <f t="shared" si="4"/>
        <v>189733.17</v>
      </c>
      <c r="G31" s="42">
        <v>0</v>
      </c>
      <c r="H31" s="45" t="s">
        <v>6</v>
      </c>
      <c r="I31" s="57">
        <v>45218</v>
      </c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3"/>
      <c r="Z31" s="3"/>
    </row>
    <row r="32" spans="1:26" ht="22.5" x14ac:dyDescent="0.25">
      <c r="A32" s="56">
        <v>27</v>
      </c>
      <c r="B32" s="48" t="s">
        <v>128</v>
      </c>
      <c r="C32" s="43" t="s">
        <v>150</v>
      </c>
      <c r="D32" s="44">
        <v>45170</v>
      </c>
      <c r="E32" s="42">
        <v>60693.599999999999</v>
      </c>
      <c r="F32" s="42">
        <f t="shared" si="4"/>
        <v>60693.599999999999</v>
      </c>
      <c r="G32" s="42">
        <v>0</v>
      </c>
      <c r="H32" s="45" t="s">
        <v>6</v>
      </c>
      <c r="I32" s="57">
        <v>45218</v>
      </c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3"/>
      <c r="Z32" s="3"/>
    </row>
    <row r="33" spans="1:26" ht="22.5" x14ac:dyDescent="0.25">
      <c r="A33" s="56">
        <v>28</v>
      </c>
      <c r="B33" s="48" t="s">
        <v>85</v>
      </c>
      <c r="C33" s="43" t="s">
        <v>86</v>
      </c>
      <c r="D33" s="44">
        <v>45139</v>
      </c>
      <c r="E33" s="42">
        <v>1300243.6000000001</v>
      </c>
      <c r="F33" s="42">
        <v>1300243.6000000001</v>
      </c>
      <c r="G33" s="42">
        <v>0</v>
      </c>
      <c r="H33" s="45" t="s">
        <v>6</v>
      </c>
      <c r="I33" s="57">
        <v>45222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3"/>
      <c r="Z33" s="3"/>
    </row>
    <row r="34" spans="1:26" ht="22.5" x14ac:dyDescent="0.25">
      <c r="A34" s="56">
        <v>29</v>
      </c>
      <c r="B34" s="48" t="s">
        <v>22</v>
      </c>
      <c r="C34" s="43" t="s">
        <v>23</v>
      </c>
      <c r="D34" s="44">
        <v>45169</v>
      </c>
      <c r="E34" s="42">
        <v>70382.399999999994</v>
      </c>
      <c r="F34" s="42">
        <f>SUM(E34)</f>
        <v>70382.399999999994</v>
      </c>
      <c r="G34" s="42">
        <v>0</v>
      </c>
      <c r="H34" s="45" t="s">
        <v>6</v>
      </c>
      <c r="I34" s="57">
        <v>45201</v>
      </c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3"/>
      <c r="Z34" s="3"/>
    </row>
    <row r="35" spans="1:26" ht="24.75" customHeight="1" x14ac:dyDescent="0.25">
      <c r="A35" s="56">
        <v>30</v>
      </c>
      <c r="B35" s="48" t="s">
        <v>25</v>
      </c>
      <c r="C35" s="43" t="s">
        <v>24</v>
      </c>
      <c r="D35" s="44">
        <v>45156</v>
      </c>
      <c r="E35" s="42">
        <v>361221.6</v>
      </c>
      <c r="F35" s="42">
        <f>SUM(E35)</f>
        <v>361221.6</v>
      </c>
      <c r="G35" s="42">
        <v>0</v>
      </c>
      <c r="H35" s="45" t="s">
        <v>6</v>
      </c>
      <c r="I35" s="57">
        <v>45203</v>
      </c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3"/>
      <c r="Z35" s="3"/>
    </row>
    <row r="36" spans="1:26" ht="26.25" customHeight="1" x14ac:dyDescent="0.25">
      <c r="A36" s="56">
        <v>31</v>
      </c>
      <c r="B36" s="48" t="s">
        <v>28</v>
      </c>
      <c r="C36" s="43" t="s">
        <v>29</v>
      </c>
      <c r="D36" s="44">
        <v>45173</v>
      </c>
      <c r="E36" s="42">
        <v>104860</v>
      </c>
      <c r="F36" s="42">
        <v>104860</v>
      </c>
      <c r="G36" s="42">
        <v>0</v>
      </c>
      <c r="H36" s="45" t="s">
        <v>6</v>
      </c>
      <c r="I36" s="57">
        <v>45203</v>
      </c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3"/>
      <c r="Z36" s="3"/>
    </row>
    <row r="37" spans="1:26" ht="27.75" customHeight="1" x14ac:dyDescent="0.25">
      <c r="A37" s="56">
        <v>32</v>
      </c>
      <c r="B37" s="47" t="s">
        <v>40</v>
      </c>
      <c r="C37" s="43" t="s">
        <v>41</v>
      </c>
      <c r="D37" s="44">
        <v>45202</v>
      </c>
      <c r="E37" s="42">
        <v>368762.92</v>
      </c>
      <c r="F37" s="42">
        <f>SUM(E37)</f>
        <v>368762.92</v>
      </c>
      <c r="G37" s="42">
        <v>0</v>
      </c>
      <c r="H37" s="45" t="s">
        <v>6</v>
      </c>
      <c r="I37" s="57">
        <v>45217</v>
      </c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3"/>
      <c r="Z37" s="3"/>
    </row>
    <row r="38" spans="1:26" ht="24.75" customHeight="1" x14ac:dyDescent="0.25">
      <c r="A38" s="56">
        <v>33</v>
      </c>
      <c r="B38" s="48" t="s">
        <v>147</v>
      </c>
      <c r="C38" s="43" t="s">
        <v>148</v>
      </c>
      <c r="D38" s="44">
        <v>45170</v>
      </c>
      <c r="E38" s="42">
        <v>32405.31</v>
      </c>
      <c r="F38" s="42">
        <v>32405.31</v>
      </c>
      <c r="G38" s="42">
        <v>0</v>
      </c>
      <c r="H38" s="45" t="s">
        <v>6</v>
      </c>
      <c r="I38" s="57">
        <v>45223</v>
      </c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3"/>
      <c r="Z38" s="3"/>
    </row>
    <row r="39" spans="1:26" ht="27" customHeight="1" x14ac:dyDescent="0.25">
      <c r="A39" s="56">
        <v>34</v>
      </c>
      <c r="B39" s="48" t="s">
        <v>26</v>
      </c>
      <c r="C39" s="43" t="s">
        <v>27</v>
      </c>
      <c r="D39" s="44">
        <v>45170</v>
      </c>
      <c r="E39" s="42">
        <v>536961.36</v>
      </c>
      <c r="F39" s="42">
        <f>SUM(E39)</f>
        <v>536961.36</v>
      </c>
      <c r="G39" s="42">
        <v>0</v>
      </c>
      <c r="H39" s="45" t="s">
        <v>6</v>
      </c>
      <c r="I39" s="57">
        <v>45203</v>
      </c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3"/>
      <c r="Z39" s="3"/>
    </row>
    <row r="40" spans="1:26" ht="22.5" x14ac:dyDescent="0.25">
      <c r="A40" s="56">
        <v>35</v>
      </c>
      <c r="B40" s="47" t="s">
        <v>74</v>
      </c>
      <c r="C40" s="43" t="s">
        <v>75</v>
      </c>
      <c r="D40" s="44">
        <v>45196</v>
      </c>
      <c r="E40" s="42">
        <v>5177.3500000000004</v>
      </c>
      <c r="F40" s="42">
        <f>SUM(E40)</f>
        <v>5177.3500000000004</v>
      </c>
      <c r="G40" s="42">
        <v>0</v>
      </c>
      <c r="H40" s="45" t="s">
        <v>6</v>
      </c>
      <c r="I40" s="57">
        <v>45204</v>
      </c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3"/>
      <c r="Z40" s="3"/>
    </row>
    <row r="41" spans="1:26" ht="27.75" customHeight="1" x14ac:dyDescent="0.25">
      <c r="A41" s="56">
        <v>36</v>
      </c>
      <c r="B41" s="47" t="s">
        <v>76</v>
      </c>
      <c r="C41" s="43" t="s">
        <v>77</v>
      </c>
      <c r="D41" s="44">
        <v>45196</v>
      </c>
      <c r="E41" s="42">
        <v>1278.6300000000001</v>
      </c>
      <c r="F41" s="42">
        <v>1278.6300000000001</v>
      </c>
      <c r="G41" s="42">
        <v>0</v>
      </c>
      <c r="H41" s="45" t="s">
        <v>6</v>
      </c>
      <c r="I41" s="57">
        <v>45204</v>
      </c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3"/>
      <c r="Z41" s="3"/>
    </row>
    <row r="42" spans="1:26" ht="24.75" customHeight="1" x14ac:dyDescent="0.25">
      <c r="A42" s="56">
        <v>37</v>
      </c>
      <c r="B42" s="47" t="s">
        <v>76</v>
      </c>
      <c r="C42" s="43" t="s">
        <v>78</v>
      </c>
      <c r="D42" s="44">
        <v>45196</v>
      </c>
      <c r="E42" s="42">
        <v>9946.2999999999993</v>
      </c>
      <c r="F42" s="42">
        <v>9946.2999999999993</v>
      </c>
      <c r="G42" s="42">
        <v>0</v>
      </c>
      <c r="H42" s="45" t="s">
        <v>6</v>
      </c>
      <c r="I42" s="57">
        <v>45204</v>
      </c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3"/>
      <c r="Z42" s="3"/>
    </row>
    <row r="43" spans="1:26" ht="27" customHeight="1" x14ac:dyDescent="0.25">
      <c r="A43" s="56">
        <v>38</v>
      </c>
      <c r="B43" s="47" t="s">
        <v>76</v>
      </c>
      <c r="C43" s="43" t="s">
        <v>79</v>
      </c>
      <c r="D43" s="44">
        <v>45196</v>
      </c>
      <c r="E43" s="42">
        <v>2180.9</v>
      </c>
      <c r="F43" s="42">
        <v>2180.9</v>
      </c>
      <c r="G43" s="42">
        <v>0</v>
      </c>
      <c r="H43" s="45" t="s">
        <v>6</v>
      </c>
      <c r="I43" s="57">
        <v>45204</v>
      </c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3"/>
      <c r="Z43" s="3"/>
    </row>
    <row r="44" spans="1:26" ht="27" customHeight="1" x14ac:dyDescent="0.25">
      <c r="A44" s="56">
        <v>39</v>
      </c>
      <c r="B44" s="47" t="s">
        <v>76</v>
      </c>
      <c r="C44" s="43" t="s">
        <v>80</v>
      </c>
      <c r="D44" s="44">
        <v>45196</v>
      </c>
      <c r="E44" s="42">
        <v>2664.73</v>
      </c>
      <c r="F44" s="42">
        <v>2664.73</v>
      </c>
      <c r="G44" s="42">
        <v>0</v>
      </c>
      <c r="H44" s="45" t="s">
        <v>6</v>
      </c>
      <c r="I44" s="57">
        <v>45204</v>
      </c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3"/>
      <c r="Z44" s="3"/>
    </row>
    <row r="45" spans="1:26" ht="24.75" customHeight="1" x14ac:dyDescent="0.25">
      <c r="A45" s="56">
        <v>40</v>
      </c>
      <c r="B45" s="47" t="s">
        <v>76</v>
      </c>
      <c r="C45" s="43" t="s">
        <v>81</v>
      </c>
      <c r="D45" s="44">
        <v>45196</v>
      </c>
      <c r="E45" s="42">
        <v>1717.7</v>
      </c>
      <c r="F45" s="42">
        <v>1717.7</v>
      </c>
      <c r="G45" s="42">
        <v>0</v>
      </c>
      <c r="H45" s="45" t="s">
        <v>6</v>
      </c>
      <c r="I45" s="57">
        <v>45204</v>
      </c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3"/>
      <c r="Z45" s="3"/>
    </row>
    <row r="46" spans="1:26" ht="26.25" customHeight="1" x14ac:dyDescent="0.25">
      <c r="A46" s="56">
        <v>41</v>
      </c>
      <c r="B46" s="47" t="s">
        <v>76</v>
      </c>
      <c r="C46" s="43" t="s">
        <v>82</v>
      </c>
      <c r="D46" s="44">
        <v>45196</v>
      </c>
      <c r="E46" s="42">
        <v>655.87</v>
      </c>
      <c r="F46" s="42">
        <v>655.87</v>
      </c>
      <c r="G46" s="42">
        <v>0</v>
      </c>
      <c r="H46" s="45" t="s">
        <v>6</v>
      </c>
      <c r="I46" s="57">
        <v>45204</v>
      </c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3"/>
      <c r="Z46" s="3"/>
    </row>
    <row r="47" spans="1:26" ht="24.75" customHeight="1" x14ac:dyDescent="0.25">
      <c r="A47" s="56">
        <v>42</v>
      </c>
      <c r="B47" s="47" t="s">
        <v>76</v>
      </c>
      <c r="C47" s="43" t="s">
        <v>83</v>
      </c>
      <c r="D47" s="44">
        <v>45196</v>
      </c>
      <c r="E47" s="42">
        <v>1303.46</v>
      </c>
      <c r="F47" s="42">
        <v>1303.46</v>
      </c>
      <c r="G47" s="42">
        <v>0</v>
      </c>
      <c r="H47" s="45" t="s">
        <v>6</v>
      </c>
      <c r="I47" s="57">
        <v>45204</v>
      </c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3"/>
      <c r="Z47" s="3"/>
    </row>
    <row r="48" spans="1:26" ht="26.25" customHeight="1" x14ac:dyDescent="0.25">
      <c r="A48" s="56">
        <v>43</v>
      </c>
      <c r="B48" s="47" t="s">
        <v>76</v>
      </c>
      <c r="C48" s="43" t="s">
        <v>84</v>
      </c>
      <c r="D48" s="44">
        <v>45196</v>
      </c>
      <c r="E48" s="42">
        <v>2521.2199999999998</v>
      </c>
      <c r="F48" s="42">
        <v>2521.2199999999998</v>
      </c>
      <c r="G48" s="42">
        <v>0</v>
      </c>
      <c r="H48" s="45" t="s">
        <v>6</v>
      </c>
      <c r="I48" s="57">
        <v>45204</v>
      </c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3"/>
      <c r="Z48" s="3"/>
    </row>
    <row r="49" spans="1:26" ht="27.75" customHeight="1" x14ac:dyDescent="0.25">
      <c r="A49" s="56">
        <v>44</v>
      </c>
      <c r="B49" s="48" t="s">
        <v>8</v>
      </c>
      <c r="C49" s="43" t="s">
        <v>15</v>
      </c>
      <c r="D49" s="44">
        <v>45176</v>
      </c>
      <c r="E49" s="42">
        <v>21240</v>
      </c>
      <c r="F49" s="42">
        <v>21240</v>
      </c>
      <c r="G49" s="42">
        <v>0</v>
      </c>
      <c r="H49" s="45" t="s">
        <v>6</v>
      </c>
      <c r="I49" s="57">
        <v>45203</v>
      </c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3"/>
      <c r="Z49" s="3"/>
    </row>
    <row r="50" spans="1:26" ht="25.5" customHeight="1" x14ac:dyDescent="0.25">
      <c r="A50" s="56">
        <v>45</v>
      </c>
      <c r="B50" s="47" t="s">
        <v>44</v>
      </c>
      <c r="C50" s="43" t="s">
        <v>10</v>
      </c>
      <c r="D50" s="44">
        <v>45197</v>
      </c>
      <c r="E50" s="42">
        <v>231711.99</v>
      </c>
      <c r="F50" s="42">
        <f>SUM(E50)</f>
        <v>231711.99</v>
      </c>
      <c r="G50" s="42">
        <v>0</v>
      </c>
      <c r="H50" s="45" t="s">
        <v>6</v>
      </c>
      <c r="I50" s="57">
        <v>45219</v>
      </c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3"/>
      <c r="Z50" s="3"/>
    </row>
    <row r="51" spans="1:26" ht="24.75" customHeight="1" x14ac:dyDescent="0.25">
      <c r="A51" s="56">
        <v>46</v>
      </c>
      <c r="B51" s="47" t="s">
        <v>38</v>
      </c>
      <c r="C51" s="43" t="s">
        <v>14</v>
      </c>
      <c r="D51" s="44">
        <v>45173</v>
      </c>
      <c r="E51" s="42">
        <v>368762.92</v>
      </c>
      <c r="F51" s="42">
        <f>SUM(E51)</f>
        <v>368762.92</v>
      </c>
      <c r="G51" s="42">
        <v>0</v>
      </c>
      <c r="H51" s="45" t="s">
        <v>6</v>
      </c>
      <c r="I51" s="57">
        <v>45220</v>
      </c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3"/>
      <c r="Z51" s="3"/>
    </row>
    <row r="52" spans="1:26" ht="22.5" x14ac:dyDescent="0.25">
      <c r="A52" s="56">
        <v>47</v>
      </c>
      <c r="B52" s="47" t="s">
        <v>46</v>
      </c>
      <c r="C52" s="43" t="s">
        <v>47</v>
      </c>
      <c r="D52" s="44">
        <v>45175</v>
      </c>
      <c r="E52" s="42">
        <v>202582.79</v>
      </c>
      <c r="F52" s="42">
        <v>202582.79</v>
      </c>
      <c r="G52" s="42">
        <v>0</v>
      </c>
      <c r="H52" s="45" t="s">
        <v>6</v>
      </c>
      <c r="I52" s="57">
        <v>45217</v>
      </c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3"/>
      <c r="Z52" s="3"/>
    </row>
    <row r="53" spans="1:26" ht="22.5" x14ac:dyDescent="0.25">
      <c r="A53" s="56">
        <v>48</v>
      </c>
      <c r="B53" s="47" t="s">
        <v>48</v>
      </c>
      <c r="C53" s="43" t="s">
        <v>49</v>
      </c>
      <c r="D53" s="44">
        <v>45175</v>
      </c>
      <c r="E53" s="42">
        <v>49990.48</v>
      </c>
      <c r="F53" s="42">
        <v>49990.48</v>
      </c>
      <c r="G53" s="42">
        <v>0</v>
      </c>
      <c r="H53" s="45" t="s">
        <v>6</v>
      </c>
      <c r="I53" s="57">
        <v>45217</v>
      </c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3"/>
      <c r="Z53" s="3"/>
    </row>
    <row r="54" spans="1:26" ht="33.75" x14ac:dyDescent="0.25">
      <c r="A54" s="56">
        <v>49</v>
      </c>
      <c r="B54" s="47" t="s">
        <v>50</v>
      </c>
      <c r="C54" s="43" t="s">
        <v>39</v>
      </c>
      <c r="D54" s="44">
        <v>45169</v>
      </c>
      <c r="E54" s="42">
        <v>476000</v>
      </c>
      <c r="F54" s="42">
        <v>476000</v>
      </c>
      <c r="G54" s="42">
        <v>0</v>
      </c>
      <c r="H54" s="45" t="s">
        <v>6</v>
      </c>
      <c r="I54" s="57">
        <v>45218</v>
      </c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3"/>
      <c r="Z54" s="3"/>
    </row>
    <row r="55" spans="1:26" ht="22.5" x14ac:dyDescent="0.25">
      <c r="A55" s="56">
        <v>50</v>
      </c>
      <c r="B55" s="48" t="s">
        <v>8</v>
      </c>
      <c r="C55" s="43" t="s">
        <v>45</v>
      </c>
      <c r="D55" s="44">
        <v>45201</v>
      </c>
      <c r="E55" s="42">
        <v>23600</v>
      </c>
      <c r="F55" s="42">
        <f>SUM(E55)</f>
        <v>23600</v>
      </c>
      <c r="G55" s="42">
        <v>0</v>
      </c>
      <c r="H55" s="45" t="s">
        <v>6</v>
      </c>
      <c r="I55" s="57">
        <v>45218</v>
      </c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3"/>
      <c r="Z55" s="3"/>
    </row>
    <row r="56" spans="1:26" ht="22.5" x14ac:dyDescent="0.25">
      <c r="A56" s="56">
        <v>51</v>
      </c>
      <c r="B56" s="48" t="s">
        <v>93</v>
      </c>
      <c r="C56" s="43" t="s">
        <v>94</v>
      </c>
      <c r="D56" s="44">
        <v>45199</v>
      </c>
      <c r="E56" s="42">
        <v>145630.26999999999</v>
      </c>
      <c r="F56" s="42">
        <f>SUM(E56)</f>
        <v>145630.26999999999</v>
      </c>
      <c r="G56" s="42">
        <v>0</v>
      </c>
      <c r="H56" s="45" t="s">
        <v>6</v>
      </c>
      <c r="I56" s="57">
        <v>45217</v>
      </c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3"/>
      <c r="Z56" s="3"/>
    </row>
    <row r="57" spans="1:26" ht="22.5" x14ac:dyDescent="0.25">
      <c r="A57" s="56">
        <v>52</v>
      </c>
      <c r="B57" s="48" t="s">
        <v>95</v>
      </c>
      <c r="C57" s="43" t="s">
        <v>11</v>
      </c>
      <c r="D57" s="44">
        <v>45199</v>
      </c>
      <c r="E57" s="42">
        <v>14484</v>
      </c>
      <c r="F57" s="42">
        <f>SUM(E57)</f>
        <v>14484</v>
      </c>
      <c r="G57" s="42">
        <v>0</v>
      </c>
      <c r="H57" s="45" t="s">
        <v>6</v>
      </c>
      <c r="I57" s="57">
        <v>45205</v>
      </c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3"/>
      <c r="Z57" s="3"/>
    </row>
    <row r="58" spans="1:26" ht="22.5" x14ac:dyDescent="0.25">
      <c r="A58" s="56">
        <v>53</v>
      </c>
      <c r="B58" s="48" t="s">
        <v>96</v>
      </c>
      <c r="C58" s="43" t="s">
        <v>97</v>
      </c>
      <c r="D58" s="44">
        <v>45199</v>
      </c>
      <c r="E58" s="42">
        <v>44985.16</v>
      </c>
      <c r="F58" s="42">
        <v>44985.16</v>
      </c>
      <c r="G58" s="42">
        <v>0</v>
      </c>
      <c r="H58" s="45" t="s">
        <v>6</v>
      </c>
      <c r="I58" s="57">
        <v>45217</v>
      </c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3"/>
      <c r="Z58" s="3"/>
    </row>
    <row r="59" spans="1:26" ht="22.5" x14ac:dyDescent="0.25">
      <c r="A59" s="56">
        <v>54</v>
      </c>
      <c r="B59" s="48" t="s">
        <v>96</v>
      </c>
      <c r="C59" s="43" t="s">
        <v>98</v>
      </c>
      <c r="D59" s="44">
        <v>45199</v>
      </c>
      <c r="E59" s="42">
        <v>6920.69</v>
      </c>
      <c r="F59" s="42">
        <v>6920.69</v>
      </c>
      <c r="G59" s="42">
        <v>0</v>
      </c>
      <c r="H59" s="45" t="s">
        <v>6</v>
      </c>
      <c r="I59" s="57">
        <v>45217</v>
      </c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3"/>
      <c r="Z59" s="3"/>
    </row>
    <row r="60" spans="1:26" ht="22.5" x14ac:dyDescent="0.25">
      <c r="A60" s="56">
        <v>55</v>
      </c>
      <c r="B60" s="48" t="s">
        <v>96</v>
      </c>
      <c r="C60" s="43" t="s">
        <v>99</v>
      </c>
      <c r="D60" s="44">
        <v>45199</v>
      </c>
      <c r="E60" s="42">
        <v>32360.959999999999</v>
      </c>
      <c r="F60" s="42">
        <v>32360.959999999999</v>
      </c>
      <c r="G60" s="42">
        <v>0</v>
      </c>
      <c r="H60" s="45" t="s">
        <v>6</v>
      </c>
      <c r="I60" s="57">
        <v>45217</v>
      </c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3"/>
      <c r="Z60" s="3"/>
    </row>
    <row r="61" spans="1:26" ht="22.5" x14ac:dyDescent="0.25">
      <c r="A61" s="56">
        <v>56</v>
      </c>
      <c r="B61" s="48" t="s">
        <v>96</v>
      </c>
      <c r="C61" s="43" t="s">
        <v>100</v>
      </c>
      <c r="D61" s="44">
        <v>45199</v>
      </c>
      <c r="E61" s="42">
        <v>22275.03</v>
      </c>
      <c r="F61" s="42">
        <v>22275.03</v>
      </c>
      <c r="G61" s="42">
        <v>0</v>
      </c>
      <c r="H61" s="45" t="s">
        <v>6</v>
      </c>
      <c r="I61" s="57">
        <v>45217</v>
      </c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3"/>
      <c r="Z61" s="3"/>
    </row>
    <row r="62" spans="1:26" ht="22.5" x14ac:dyDescent="0.25">
      <c r="A62" s="56">
        <v>57</v>
      </c>
      <c r="B62" s="48" t="s">
        <v>96</v>
      </c>
      <c r="C62" s="43" t="s">
        <v>101</v>
      </c>
      <c r="D62" s="44">
        <v>45199</v>
      </c>
      <c r="E62" s="42">
        <v>13115.77</v>
      </c>
      <c r="F62" s="42">
        <v>13115.77</v>
      </c>
      <c r="G62" s="42">
        <v>0</v>
      </c>
      <c r="H62" s="45" t="s">
        <v>6</v>
      </c>
      <c r="I62" s="57">
        <v>45217</v>
      </c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3"/>
      <c r="Z62" s="3"/>
    </row>
    <row r="63" spans="1:26" ht="22.5" x14ac:dyDescent="0.25">
      <c r="A63" s="56">
        <v>58</v>
      </c>
      <c r="B63" s="48" t="s">
        <v>96</v>
      </c>
      <c r="C63" s="43" t="s">
        <v>102</v>
      </c>
      <c r="D63" s="44">
        <v>45199</v>
      </c>
      <c r="E63" s="42">
        <v>1387.48</v>
      </c>
      <c r="F63" s="42">
        <v>1387.48</v>
      </c>
      <c r="G63" s="42">
        <v>0</v>
      </c>
      <c r="H63" s="45" t="s">
        <v>6</v>
      </c>
      <c r="I63" s="57">
        <v>45217</v>
      </c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3"/>
      <c r="Z63" s="3"/>
    </row>
    <row r="64" spans="1:26" ht="22.5" x14ac:dyDescent="0.25">
      <c r="A64" s="56">
        <v>59</v>
      </c>
      <c r="B64" s="48" t="s">
        <v>96</v>
      </c>
      <c r="C64" s="43" t="s">
        <v>103</v>
      </c>
      <c r="D64" s="44">
        <v>45199</v>
      </c>
      <c r="E64" s="42">
        <v>4842.1400000000003</v>
      </c>
      <c r="F64" s="42">
        <v>4842.1400000000003</v>
      </c>
      <c r="G64" s="42">
        <v>0</v>
      </c>
      <c r="H64" s="45" t="s">
        <v>6</v>
      </c>
      <c r="I64" s="57">
        <v>45217</v>
      </c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3"/>
      <c r="Z64" s="3"/>
    </row>
    <row r="65" spans="1:26" ht="22.5" x14ac:dyDescent="0.25">
      <c r="A65" s="56">
        <v>60</v>
      </c>
      <c r="B65" s="48" t="s">
        <v>96</v>
      </c>
      <c r="C65" s="43" t="s">
        <v>104</v>
      </c>
      <c r="D65" s="44">
        <v>45199</v>
      </c>
      <c r="E65" s="42">
        <v>1749.52</v>
      </c>
      <c r="F65" s="42">
        <v>1749.52</v>
      </c>
      <c r="G65" s="42">
        <v>0</v>
      </c>
      <c r="H65" s="45" t="s">
        <v>6</v>
      </c>
      <c r="I65" s="57">
        <v>45217</v>
      </c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3"/>
      <c r="Z65" s="3"/>
    </row>
    <row r="66" spans="1:26" ht="22.5" x14ac:dyDescent="0.25">
      <c r="A66" s="56">
        <v>61</v>
      </c>
      <c r="B66" s="48" t="s">
        <v>105</v>
      </c>
      <c r="C66" s="43" t="s">
        <v>106</v>
      </c>
      <c r="D66" s="44">
        <v>45199</v>
      </c>
      <c r="E66" s="42">
        <v>9963.8799999999992</v>
      </c>
      <c r="F66" s="42">
        <v>9963.8799999999992</v>
      </c>
      <c r="G66" s="42">
        <v>0</v>
      </c>
      <c r="H66" s="45" t="s">
        <v>6</v>
      </c>
      <c r="I66" s="57">
        <v>45205</v>
      </c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3"/>
      <c r="Z66" s="3"/>
    </row>
    <row r="67" spans="1:26" ht="22.5" x14ac:dyDescent="0.25">
      <c r="A67" s="56">
        <v>62</v>
      </c>
      <c r="B67" s="48" t="s">
        <v>105</v>
      </c>
      <c r="C67" s="43" t="s">
        <v>107</v>
      </c>
      <c r="D67" s="44">
        <v>45199</v>
      </c>
      <c r="E67" s="42">
        <v>5805.03</v>
      </c>
      <c r="F67" s="42">
        <v>5805.03</v>
      </c>
      <c r="G67" s="42">
        <v>0</v>
      </c>
      <c r="H67" s="45" t="s">
        <v>6</v>
      </c>
      <c r="I67" s="57">
        <v>45205</v>
      </c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3"/>
      <c r="Z67" s="3"/>
    </row>
    <row r="68" spans="1:26" ht="24" customHeight="1" x14ac:dyDescent="0.25">
      <c r="A68" s="56">
        <v>63</v>
      </c>
      <c r="B68" s="48" t="s">
        <v>105</v>
      </c>
      <c r="C68" s="43" t="s">
        <v>108</v>
      </c>
      <c r="D68" s="44">
        <v>45199</v>
      </c>
      <c r="E68" s="42">
        <v>36514.36</v>
      </c>
      <c r="F68" s="42">
        <v>36514.36</v>
      </c>
      <c r="G68" s="42">
        <v>0</v>
      </c>
      <c r="H68" s="45" t="s">
        <v>6</v>
      </c>
      <c r="I68" s="57">
        <v>45205</v>
      </c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3"/>
      <c r="Z68" s="3"/>
    </row>
    <row r="69" spans="1:26" ht="22.5" x14ac:dyDescent="0.25">
      <c r="A69" s="56">
        <v>64</v>
      </c>
      <c r="B69" s="48" t="s">
        <v>105</v>
      </c>
      <c r="C69" s="43" t="s">
        <v>109</v>
      </c>
      <c r="D69" s="44">
        <v>45199</v>
      </c>
      <c r="E69" s="42">
        <v>14673.16</v>
      </c>
      <c r="F69" s="42">
        <v>14673.16</v>
      </c>
      <c r="G69" s="42">
        <v>0</v>
      </c>
      <c r="H69" s="45" t="s">
        <v>6</v>
      </c>
      <c r="I69" s="57">
        <v>45205</v>
      </c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3"/>
      <c r="Z69" s="3"/>
    </row>
    <row r="70" spans="1:26" ht="22.5" x14ac:dyDescent="0.25">
      <c r="A70" s="56">
        <v>65</v>
      </c>
      <c r="B70" s="48" t="s">
        <v>105</v>
      </c>
      <c r="C70" s="43" t="s">
        <v>110</v>
      </c>
      <c r="D70" s="44">
        <v>45199</v>
      </c>
      <c r="E70" s="52">
        <v>6844.4</v>
      </c>
      <c r="F70" s="52">
        <v>6844.4</v>
      </c>
      <c r="G70" s="42">
        <v>0</v>
      </c>
      <c r="H70" s="45" t="s">
        <v>6</v>
      </c>
      <c r="I70" s="57">
        <v>45205</v>
      </c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3"/>
      <c r="Z70" s="3"/>
    </row>
    <row r="71" spans="1:26" ht="33.75" x14ac:dyDescent="0.25">
      <c r="A71" s="56">
        <v>66</v>
      </c>
      <c r="B71" s="47" t="s">
        <v>111</v>
      </c>
      <c r="C71" s="43" t="s">
        <v>112</v>
      </c>
      <c r="D71" s="44">
        <v>45201</v>
      </c>
      <c r="E71" s="42">
        <v>75114.75</v>
      </c>
      <c r="F71" s="42">
        <f t="shared" ref="F71:F76" si="5">SUM(E71)</f>
        <v>75114.75</v>
      </c>
      <c r="G71" s="42">
        <v>0</v>
      </c>
      <c r="H71" s="45" t="s">
        <v>6</v>
      </c>
      <c r="I71" s="57">
        <v>45224</v>
      </c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3"/>
      <c r="Z71" s="3"/>
    </row>
    <row r="72" spans="1:26" ht="22.5" x14ac:dyDescent="0.25">
      <c r="A72" s="56">
        <v>67</v>
      </c>
      <c r="B72" s="47" t="s">
        <v>115</v>
      </c>
      <c r="C72" s="43" t="s">
        <v>113</v>
      </c>
      <c r="D72" s="44">
        <v>45201</v>
      </c>
      <c r="E72" s="42">
        <v>78142.44</v>
      </c>
      <c r="F72" s="42">
        <f t="shared" si="5"/>
        <v>78142.44</v>
      </c>
      <c r="G72" s="42">
        <v>0</v>
      </c>
      <c r="H72" s="45" t="s">
        <v>6</v>
      </c>
      <c r="I72" s="57">
        <v>45224</v>
      </c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3"/>
      <c r="Z72" s="3"/>
    </row>
    <row r="73" spans="1:26" ht="33.75" x14ac:dyDescent="0.25">
      <c r="A73" s="56">
        <v>68</v>
      </c>
      <c r="B73" s="47" t="s">
        <v>116</v>
      </c>
      <c r="C73" s="43" t="s">
        <v>114</v>
      </c>
      <c r="D73" s="44">
        <v>45201</v>
      </c>
      <c r="E73" s="42">
        <v>891.56</v>
      </c>
      <c r="F73" s="42">
        <f t="shared" si="5"/>
        <v>891.56</v>
      </c>
      <c r="G73" s="42">
        <v>0</v>
      </c>
      <c r="H73" s="45" t="s">
        <v>6</v>
      </c>
      <c r="I73" s="57">
        <v>45224</v>
      </c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3"/>
      <c r="Z73" s="3"/>
    </row>
    <row r="74" spans="1:26" ht="33.75" x14ac:dyDescent="0.25">
      <c r="A74" s="56">
        <v>69</v>
      </c>
      <c r="B74" s="47" t="s">
        <v>117</v>
      </c>
      <c r="C74" s="43" t="s">
        <v>118</v>
      </c>
      <c r="D74" s="44">
        <v>45201</v>
      </c>
      <c r="E74" s="42">
        <v>835.36</v>
      </c>
      <c r="F74" s="42">
        <f t="shared" si="5"/>
        <v>835.36</v>
      </c>
      <c r="G74" s="42">
        <v>0</v>
      </c>
      <c r="H74" s="45" t="s">
        <v>6</v>
      </c>
      <c r="I74" s="57">
        <v>45224</v>
      </c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3"/>
      <c r="Z74" s="3"/>
    </row>
    <row r="75" spans="1:26" ht="33.75" x14ac:dyDescent="0.25">
      <c r="A75" s="56">
        <v>70</v>
      </c>
      <c r="B75" s="47" t="s">
        <v>119</v>
      </c>
      <c r="C75" s="43" t="s">
        <v>120</v>
      </c>
      <c r="D75" s="44">
        <v>45201</v>
      </c>
      <c r="E75" s="42">
        <v>299.44</v>
      </c>
      <c r="F75" s="42">
        <f t="shared" si="5"/>
        <v>299.44</v>
      </c>
      <c r="G75" s="42">
        <v>0</v>
      </c>
      <c r="H75" s="45" t="s">
        <v>6</v>
      </c>
      <c r="I75" s="57">
        <v>45224</v>
      </c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3"/>
      <c r="Z75" s="3"/>
    </row>
    <row r="76" spans="1:26" ht="33.75" x14ac:dyDescent="0.25">
      <c r="A76" s="56">
        <v>71</v>
      </c>
      <c r="B76" s="47" t="s">
        <v>121</v>
      </c>
      <c r="C76" s="43" t="s">
        <v>122</v>
      </c>
      <c r="D76" s="44">
        <v>45201</v>
      </c>
      <c r="E76" s="42">
        <v>6611.58</v>
      </c>
      <c r="F76" s="42">
        <f t="shared" si="5"/>
        <v>6611.58</v>
      </c>
      <c r="G76" s="42">
        <v>0</v>
      </c>
      <c r="H76" s="45" t="s">
        <v>6</v>
      </c>
      <c r="I76" s="57">
        <v>45224</v>
      </c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3"/>
      <c r="Z76" s="3"/>
    </row>
    <row r="77" spans="1:26" ht="22.5" x14ac:dyDescent="0.25">
      <c r="A77" s="56">
        <v>72</v>
      </c>
      <c r="B77" s="47" t="s">
        <v>52</v>
      </c>
      <c r="C77" s="43" t="s">
        <v>123</v>
      </c>
      <c r="D77" s="44">
        <v>45202</v>
      </c>
      <c r="E77" s="42">
        <v>18637.02</v>
      </c>
      <c r="F77" s="42">
        <f>SUM(E77)</f>
        <v>18637.02</v>
      </c>
      <c r="G77" s="42">
        <v>0</v>
      </c>
      <c r="H77" s="45" t="s">
        <v>6</v>
      </c>
      <c r="I77" s="57">
        <v>45224</v>
      </c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3"/>
      <c r="Z77" s="3"/>
    </row>
    <row r="78" spans="1:26" ht="24.75" customHeight="1" x14ac:dyDescent="0.25">
      <c r="A78" s="56">
        <v>73</v>
      </c>
      <c r="B78" s="47" t="s">
        <v>31</v>
      </c>
      <c r="C78" s="43" t="s">
        <v>30</v>
      </c>
      <c r="D78" s="44">
        <v>45188</v>
      </c>
      <c r="E78" s="42">
        <v>5477.87</v>
      </c>
      <c r="F78" s="42">
        <v>5477.87</v>
      </c>
      <c r="G78" s="42">
        <v>0</v>
      </c>
      <c r="H78" s="45" t="s">
        <v>6</v>
      </c>
      <c r="I78" s="57">
        <v>45201</v>
      </c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3"/>
      <c r="Z78" s="3"/>
    </row>
    <row r="79" spans="1:26" ht="22.5" x14ac:dyDescent="0.25">
      <c r="A79" s="56">
        <v>74</v>
      </c>
      <c r="B79" s="47" t="s">
        <v>32</v>
      </c>
      <c r="C79" s="43" t="s">
        <v>33</v>
      </c>
      <c r="D79" s="44">
        <v>45191</v>
      </c>
      <c r="E79" s="42">
        <v>99260.01</v>
      </c>
      <c r="F79" s="42">
        <f t="shared" ref="F79:F98" si="6">SUM(E79)</f>
        <v>99260.01</v>
      </c>
      <c r="G79" s="42">
        <v>0</v>
      </c>
      <c r="H79" s="45" t="s">
        <v>6</v>
      </c>
      <c r="I79" s="57">
        <v>45215</v>
      </c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3"/>
      <c r="Z79" s="3"/>
    </row>
    <row r="80" spans="1:26" ht="33.75" customHeight="1" x14ac:dyDescent="0.25">
      <c r="A80" s="56">
        <v>75</v>
      </c>
      <c r="B80" s="47" t="s">
        <v>124</v>
      </c>
      <c r="C80" s="43" t="s">
        <v>125</v>
      </c>
      <c r="D80" s="44">
        <v>45142</v>
      </c>
      <c r="E80" s="42">
        <v>77800</v>
      </c>
      <c r="F80" s="42">
        <f t="shared" si="6"/>
        <v>77800</v>
      </c>
      <c r="G80" s="42">
        <v>0</v>
      </c>
      <c r="H80" s="45" t="s">
        <v>6</v>
      </c>
      <c r="I80" s="57">
        <v>45217</v>
      </c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3"/>
      <c r="Z80" s="3"/>
    </row>
    <row r="81" spans="1:26" ht="37.5" customHeight="1" x14ac:dyDescent="0.25">
      <c r="A81" s="56">
        <v>76</v>
      </c>
      <c r="B81" s="47" t="s">
        <v>124</v>
      </c>
      <c r="C81" s="43" t="s">
        <v>126</v>
      </c>
      <c r="D81" s="44">
        <v>45153</v>
      </c>
      <c r="E81" s="42">
        <v>49100</v>
      </c>
      <c r="F81" s="42">
        <f t="shared" si="6"/>
        <v>49100</v>
      </c>
      <c r="G81" s="42">
        <v>0</v>
      </c>
      <c r="H81" s="45" t="s">
        <v>6</v>
      </c>
      <c r="I81" s="57">
        <v>45217</v>
      </c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3"/>
      <c r="Z81" s="3"/>
    </row>
    <row r="82" spans="1:26" ht="39.75" customHeight="1" x14ac:dyDescent="0.25">
      <c r="A82" s="56">
        <v>77</v>
      </c>
      <c r="B82" s="47" t="s">
        <v>124</v>
      </c>
      <c r="C82" s="43" t="s">
        <v>127</v>
      </c>
      <c r="D82" s="44">
        <v>45162</v>
      </c>
      <c r="E82" s="42">
        <v>77800</v>
      </c>
      <c r="F82" s="42">
        <f t="shared" si="6"/>
        <v>77800</v>
      </c>
      <c r="G82" s="42">
        <v>0</v>
      </c>
      <c r="H82" s="45" t="s">
        <v>6</v>
      </c>
      <c r="I82" s="57">
        <v>45217</v>
      </c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3"/>
      <c r="Z82" s="3"/>
    </row>
    <row r="83" spans="1:26" ht="25.5" customHeight="1" x14ac:dyDescent="0.25">
      <c r="A83" s="56">
        <v>78</v>
      </c>
      <c r="B83" s="47" t="s">
        <v>129</v>
      </c>
      <c r="C83" s="43" t="s">
        <v>130</v>
      </c>
      <c r="D83" s="44">
        <v>45128</v>
      </c>
      <c r="E83" s="42">
        <v>3750</v>
      </c>
      <c r="F83" s="42">
        <f t="shared" si="6"/>
        <v>3750</v>
      </c>
      <c r="G83" s="42">
        <v>0</v>
      </c>
      <c r="H83" s="45" t="s">
        <v>6</v>
      </c>
      <c r="I83" s="57">
        <v>45226</v>
      </c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3"/>
      <c r="Z83" s="3"/>
    </row>
    <row r="84" spans="1:26" ht="24" customHeight="1" x14ac:dyDescent="0.25">
      <c r="A84" s="56">
        <v>79</v>
      </c>
      <c r="B84" s="47" t="s">
        <v>129</v>
      </c>
      <c r="C84" s="43" t="s">
        <v>131</v>
      </c>
      <c r="D84" s="44">
        <v>45140</v>
      </c>
      <c r="E84" s="42">
        <v>4200</v>
      </c>
      <c r="F84" s="42">
        <f t="shared" si="6"/>
        <v>4200</v>
      </c>
      <c r="G84" s="42">
        <v>0</v>
      </c>
      <c r="H84" s="45" t="s">
        <v>6</v>
      </c>
      <c r="I84" s="57">
        <v>45226</v>
      </c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3"/>
      <c r="Z84" s="3"/>
    </row>
    <row r="85" spans="1:26" ht="24" customHeight="1" x14ac:dyDescent="0.25">
      <c r="A85" s="56">
        <v>80</v>
      </c>
      <c r="B85" s="47" t="s">
        <v>129</v>
      </c>
      <c r="C85" s="43" t="s">
        <v>132</v>
      </c>
      <c r="D85" s="44">
        <v>45140</v>
      </c>
      <c r="E85" s="42">
        <v>1690</v>
      </c>
      <c r="F85" s="42">
        <f t="shared" si="6"/>
        <v>1690</v>
      </c>
      <c r="G85" s="42">
        <v>0</v>
      </c>
      <c r="H85" s="45" t="s">
        <v>6</v>
      </c>
      <c r="I85" s="57">
        <v>45226</v>
      </c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3"/>
      <c r="Z85" s="3"/>
    </row>
    <row r="86" spans="1:26" ht="24" customHeight="1" x14ac:dyDescent="0.25">
      <c r="A86" s="56">
        <v>81</v>
      </c>
      <c r="B86" s="47" t="s">
        <v>129</v>
      </c>
      <c r="C86" s="43" t="s">
        <v>133</v>
      </c>
      <c r="D86" s="44">
        <v>45147</v>
      </c>
      <c r="E86" s="42">
        <v>2210</v>
      </c>
      <c r="F86" s="42">
        <f t="shared" si="6"/>
        <v>2210</v>
      </c>
      <c r="G86" s="42">
        <v>0</v>
      </c>
      <c r="H86" s="45" t="s">
        <v>6</v>
      </c>
      <c r="I86" s="57">
        <v>45226</v>
      </c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3"/>
      <c r="Z86" s="3"/>
    </row>
    <row r="87" spans="1:26" ht="24" customHeight="1" x14ac:dyDescent="0.25">
      <c r="A87" s="56">
        <v>82</v>
      </c>
      <c r="B87" s="47" t="s">
        <v>129</v>
      </c>
      <c r="C87" s="43" t="s">
        <v>134</v>
      </c>
      <c r="D87" s="44">
        <v>45169</v>
      </c>
      <c r="E87" s="42">
        <v>2340</v>
      </c>
      <c r="F87" s="42">
        <f t="shared" si="6"/>
        <v>2340</v>
      </c>
      <c r="G87" s="42">
        <v>0</v>
      </c>
      <c r="H87" s="45" t="s">
        <v>6</v>
      </c>
      <c r="I87" s="57">
        <v>45226</v>
      </c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3"/>
      <c r="Z87" s="3"/>
    </row>
    <row r="88" spans="1:26" ht="21" customHeight="1" x14ac:dyDescent="0.25">
      <c r="A88" s="56">
        <v>83</v>
      </c>
      <c r="B88" s="47" t="s">
        <v>129</v>
      </c>
      <c r="C88" s="43" t="s">
        <v>135</v>
      </c>
      <c r="D88" s="44">
        <v>45175</v>
      </c>
      <c r="E88" s="42">
        <v>2275</v>
      </c>
      <c r="F88" s="42">
        <f t="shared" si="6"/>
        <v>2275</v>
      </c>
      <c r="G88" s="42">
        <v>0</v>
      </c>
      <c r="H88" s="45" t="s">
        <v>6</v>
      </c>
      <c r="I88" s="57">
        <v>45226</v>
      </c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3"/>
      <c r="Z88" s="3"/>
    </row>
    <row r="89" spans="1:26" ht="24" customHeight="1" x14ac:dyDescent="0.25">
      <c r="A89" s="56">
        <v>84</v>
      </c>
      <c r="B89" s="47" t="s">
        <v>129</v>
      </c>
      <c r="C89" s="43" t="s">
        <v>136</v>
      </c>
      <c r="D89" s="44">
        <v>45181</v>
      </c>
      <c r="E89" s="42">
        <v>7500</v>
      </c>
      <c r="F89" s="42">
        <f t="shared" si="6"/>
        <v>7500</v>
      </c>
      <c r="G89" s="42">
        <v>0</v>
      </c>
      <c r="H89" s="45" t="s">
        <v>6</v>
      </c>
      <c r="I89" s="57">
        <v>45226</v>
      </c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3"/>
      <c r="Z89" s="3"/>
    </row>
    <row r="90" spans="1:26" ht="28.5" customHeight="1" x14ac:dyDescent="0.25">
      <c r="A90" s="56">
        <v>85</v>
      </c>
      <c r="B90" s="47" t="s">
        <v>129</v>
      </c>
      <c r="C90" s="43" t="s">
        <v>137</v>
      </c>
      <c r="D90" s="44">
        <v>45184</v>
      </c>
      <c r="E90" s="42">
        <v>2145</v>
      </c>
      <c r="F90" s="42">
        <f t="shared" si="6"/>
        <v>2145</v>
      </c>
      <c r="G90" s="42">
        <v>0</v>
      </c>
      <c r="H90" s="45" t="s">
        <v>6</v>
      </c>
      <c r="I90" s="57">
        <v>45226</v>
      </c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3"/>
      <c r="Z90" s="3"/>
    </row>
    <row r="91" spans="1:26" ht="35.25" customHeight="1" x14ac:dyDescent="0.25">
      <c r="A91" s="56">
        <v>86</v>
      </c>
      <c r="B91" s="47" t="s">
        <v>138</v>
      </c>
      <c r="C91" s="43" t="s">
        <v>139</v>
      </c>
      <c r="D91" s="44">
        <v>45147</v>
      </c>
      <c r="E91" s="42">
        <v>6981.55</v>
      </c>
      <c r="F91" s="42">
        <f t="shared" si="6"/>
        <v>6981.55</v>
      </c>
      <c r="G91" s="42">
        <v>0</v>
      </c>
      <c r="H91" s="45" t="s">
        <v>6</v>
      </c>
      <c r="I91" s="57">
        <v>45223</v>
      </c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3"/>
      <c r="Z91" s="3"/>
    </row>
    <row r="92" spans="1:26" s="66" customFormat="1" ht="38.25" customHeight="1" x14ac:dyDescent="0.25">
      <c r="A92" s="56">
        <v>87</v>
      </c>
      <c r="B92" s="47" t="s">
        <v>138</v>
      </c>
      <c r="C92" s="43" t="s">
        <v>140</v>
      </c>
      <c r="D92" s="44">
        <v>45183</v>
      </c>
      <c r="E92" s="42">
        <v>14190.51</v>
      </c>
      <c r="F92" s="42">
        <f t="shared" si="6"/>
        <v>14190.51</v>
      </c>
      <c r="G92" s="42">
        <v>0</v>
      </c>
      <c r="H92" s="45" t="s">
        <v>6</v>
      </c>
      <c r="I92" s="57">
        <v>45223</v>
      </c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</row>
    <row r="93" spans="1:26" ht="36.75" customHeight="1" x14ac:dyDescent="0.25">
      <c r="A93" s="58">
        <v>88</v>
      </c>
      <c r="B93" s="59" t="s">
        <v>138</v>
      </c>
      <c r="C93" s="60" t="s">
        <v>141</v>
      </c>
      <c r="D93" s="61">
        <v>45190</v>
      </c>
      <c r="E93" s="62">
        <v>23247.09</v>
      </c>
      <c r="F93" s="62">
        <f t="shared" si="6"/>
        <v>23247.09</v>
      </c>
      <c r="G93" s="62">
        <v>0</v>
      </c>
      <c r="H93" s="63" t="s">
        <v>6</v>
      </c>
      <c r="I93" s="64">
        <v>45223</v>
      </c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3"/>
      <c r="Z93" s="3"/>
    </row>
    <row r="94" spans="1:26" ht="30" customHeight="1" x14ac:dyDescent="0.25">
      <c r="A94" s="56">
        <v>89</v>
      </c>
      <c r="B94" s="47" t="s">
        <v>142</v>
      </c>
      <c r="C94" s="43" t="s">
        <v>143</v>
      </c>
      <c r="D94" s="44">
        <v>45181</v>
      </c>
      <c r="E94" s="42">
        <v>95509.2</v>
      </c>
      <c r="F94" s="42">
        <f t="shared" si="6"/>
        <v>95509.2</v>
      </c>
      <c r="G94" s="42">
        <v>0</v>
      </c>
      <c r="H94" s="45" t="s">
        <v>6</v>
      </c>
      <c r="I94" s="57">
        <v>45223</v>
      </c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3"/>
      <c r="Z94" s="3"/>
    </row>
    <row r="95" spans="1:26" ht="26.25" customHeight="1" x14ac:dyDescent="0.25">
      <c r="A95" s="56">
        <v>90</v>
      </c>
      <c r="B95" s="47" t="s">
        <v>142</v>
      </c>
      <c r="C95" s="43" t="s">
        <v>144</v>
      </c>
      <c r="D95" s="44">
        <v>45194</v>
      </c>
      <c r="E95" s="42">
        <v>90742</v>
      </c>
      <c r="F95" s="42">
        <f t="shared" si="6"/>
        <v>90742</v>
      </c>
      <c r="G95" s="42">
        <v>0</v>
      </c>
      <c r="H95" s="45" t="s">
        <v>6</v>
      </c>
      <c r="I95" s="57">
        <v>45223</v>
      </c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3"/>
      <c r="Z95" s="3"/>
    </row>
    <row r="96" spans="1:26" ht="29.25" customHeight="1" x14ac:dyDescent="0.25">
      <c r="A96" s="56">
        <v>91</v>
      </c>
      <c r="B96" s="47" t="s">
        <v>142</v>
      </c>
      <c r="C96" s="43" t="s">
        <v>145</v>
      </c>
      <c r="D96" s="44">
        <v>45194</v>
      </c>
      <c r="E96" s="42">
        <v>67661.2</v>
      </c>
      <c r="F96" s="42">
        <f t="shared" si="6"/>
        <v>67661.2</v>
      </c>
      <c r="G96" s="42">
        <v>0</v>
      </c>
      <c r="H96" s="45" t="s">
        <v>6</v>
      </c>
      <c r="I96" s="57">
        <v>45223</v>
      </c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3"/>
      <c r="Z96" s="3"/>
    </row>
    <row r="97" spans="1:26" ht="30.75" customHeight="1" x14ac:dyDescent="0.25">
      <c r="A97" s="56">
        <v>92</v>
      </c>
      <c r="B97" s="47" t="s">
        <v>142</v>
      </c>
      <c r="C97" s="43" t="s">
        <v>146</v>
      </c>
      <c r="D97" s="44">
        <v>45194</v>
      </c>
      <c r="E97" s="42">
        <v>12626</v>
      </c>
      <c r="F97" s="42">
        <f t="shared" si="6"/>
        <v>12626</v>
      </c>
      <c r="G97" s="42">
        <v>0</v>
      </c>
      <c r="H97" s="45" t="s">
        <v>6</v>
      </c>
      <c r="I97" s="57">
        <v>45223</v>
      </c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3"/>
      <c r="Z97" s="3"/>
    </row>
    <row r="98" spans="1:26" ht="22.5" x14ac:dyDescent="0.25">
      <c r="A98" s="56">
        <v>93</v>
      </c>
      <c r="B98" s="47" t="s">
        <v>91</v>
      </c>
      <c r="C98" s="43" t="s">
        <v>92</v>
      </c>
      <c r="D98" s="44">
        <v>45196</v>
      </c>
      <c r="E98" s="42">
        <v>203137</v>
      </c>
      <c r="F98" s="42">
        <f t="shared" si="6"/>
        <v>203137</v>
      </c>
      <c r="G98" s="42">
        <v>0</v>
      </c>
      <c r="H98" s="45" t="s">
        <v>6</v>
      </c>
      <c r="I98" s="57">
        <v>45219</v>
      </c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3"/>
      <c r="Z98" s="3"/>
    </row>
    <row r="99" spans="1:26" ht="22.5" x14ac:dyDescent="0.25">
      <c r="A99" s="56">
        <v>94</v>
      </c>
      <c r="B99" s="47" t="s">
        <v>89</v>
      </c>
      <c r="C99" s="43" t="s">
        <v>90</v>
      </c>
      <c r="D99" s="44">
        <v>45197</v>
      </c>
      <c r="E99" s="42">
        <v>187774.58</v>
      </c>
      <c r="F99" s="42">
        <v>187774.58</v>
      </c>
      <c r="G99" s="42">
        <v>0</v>
      </c>
      <c r="H99" s="45" t="s">
        <v>6</v>
      </c>
      <c r="I99" s="57">
        <v>45229</v>
      </c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3"/>
      <c r="Z99" s="3"/>
    </row>
    <row r="100" spans="1:26" ht="22.5" x14ac:dyDescent="0.25">
      <c r="A100" s="56">
        <v>95</v>
      </c>
      <c r="B100" s="47" t="s">
        <v>87</v>
      </c>
      <c r="C100" s="43" t="s">
        <v>88</v>
      </c>
      <c r="D100" s="44">
        <v>45188</v>
      </c>
      <c r="E100" s="42">
        <v>122720</v>
      </c>
      <c r="F100" s="42">
        <v>122720</v>
      </c>
      <c r="G100" s="42">
        <v>0</v>
      </c>
      <c r="H100" s="45" t="s">
        <v>6</v>
      </c>
      <c r="I100" s="57">
        <v>45229</v>
      </c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3"/>
      <c r="Z100" s="3"/>
    </row>
    <row r="101" spans="1:26" s="7" customFormat="1" ht="15.75" thickBot="1" x14ac:dyDescent="0.3">
      <c r="A101" s="37"/>
      <c r="B101" s="38"/>
      <c r="C101" s="39"/>
      <c r="D101" s="53"/>
      <c r="E101" s="40">
        <f>SUM(E6:E100)</f>
        <v>8368487.7100000018</v>
      </c>
      <c r="F101" s="40">
        <f>SUM(F6:F100)</f>
        <v>8368487.7100000018</v>
      </c>
      <c r="G101" s="41"/>
      <c r="H101" s="41"/>
      <c r="I101" s="4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s="7" customFormat="1" ht="18" customHeight="1" x14ac:dyDescent="0.25">
      <c r="A102" s="33"/>
      <c r="B102" s="34"/>
      <c r="C102" s="35"/>
      <c r="D102" s="54"/>
      <c r="E102" s="9"/>
      <c r="F102" s="9"/>
      <c r="G102" s="10"/>
      <c r="H102" s="10"/>
      <c r="I102" s="49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s="7" customFormat="1" ht="18" customHeight="1" x14ac:dyDescent="0.25">
      <c r="A103" s="33"/>
      <c r="B103" s="34"/>
      <c r="C103" s="35"/>
      <c r="D103" s="54"/>
      <c r="E103" s="9"/>
      <c r="F103" s="9"/>
      <c r="G103" s="10"/>
      <c r="H103" s="10"/>
      <c r="I103" s="49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s="7" customFormat="1" ht="15" x14ac:dyDescent="0.25">
      <c r="A104" s="4"/>
      <c r="B104" s="8"/>
      <c r="C104" s="23"/>
      <c r="D104" s="55"/>
      <c r="E104" s="9"/>
      <c r="F104" s="9"/>
      <c r="G104" s="10"/>
      <c r="H104" s="10"/>
      <c r="I104" s="11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s="7" customFormat="1" ht="15" x14ac:dyDescent="0.25">
      <c r="A105" s="4"/>
      <c r="B105" s="8"/>
      <c r="C105" s="23"/>
      <c r="D105" s="36"/>
      <c r="E105" s="9"/>
      <c r="F105" s="9"/>
      <c r="G105" s="10"/>
      <c r="H105" s="10"/>
      <c r="I105" s="11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15.75" x14ac:dyDescent="0.25">
      <c r="A106" s="12"/>
      <c r="B106" s="70" t="s">
        <v>3</v>
      </c>
      <c r="C106" s="70"/>
      <c r="D106" s="70"/>
      <c r="E106" s="50"/>
      <c r="F106" s="51" t="s">
        <v>4</v>
      </c>
      <c r="G106" s="50"/>
      <c r="H106" s="15"/>
      <c r="I106" s="18"/>
      <c r="J106" s="17"/>
      <c r="K106" s="19"/>
      <c r="Z106" s="3"/>
    </row>
    <row r="107" spans="1:26" x14ac:dyDescent="0.2">
      <c r="A107" s="12"/>
      <c r="B107" s="67" t="s">
        <v>7</v>
      </c>
      <c r="C107" s="67"/>
      <c r="D107" s="67"/>
      <c r="E107" s="31"/>
      <c r="F107" s="32" t="s">
        <v>5</v>
      </c>
      <c r="G107" s="3"/>
      <c r="H107" s="15"/>
      <c r="I107" s="16"/>
      <c r="Z107" s="3"/>
    </row>
    <row r="108" spans="1:26" x14ac:dyDescent="0.25">
      <c r="A108" s="12"/>
      <c r="B108" s="12"/>
      <c r="C108" s="13"/>
      <c r="D108" s="24"/>
      <c r="E108" s="14"/>
      <c r="F108" s="17"/>
      <c r="G108" s="17"/>
      <c r="H108" s="13"/>
      <c r="I108" s="14"/>
      <c r="Z108" s="3"/>
    </row>
    <row r="109" spans="1:26" s="5" customFormat="1" x14ac:dyDescent="0.25">
      <c r="A109" s="12"/>
      <c r="B109" s="13"/>
      <c r="C109" s="24"/>
      <c r="D109" s="14"/>
      <c r="E109" s="15"/>
      <c r="F109" s="15"/>
      <c r="G109" s="15"/>
      <c r="H109" s="15"/>
      <c r="I109" s="16"/>
    </row>
    <row r="110" spans="1:26" s="5" customFormat="1" x14ac:dyDescent="0.25">
      <c r="A110" s="12"/>
      <c r="B110" s="13"/>
      <c r="C110" s="24"/>
      <c r="D110" s="14"/>
      <c r="E110" s="13"/>
      <c r="F110" s="13"/>
      <c r="G110" s="13"/>
      <c r="H110" s="13"/>
      <c r="I110" s="14"/>
    </row>
    <row r="111" spans="1:26" s="5" customFormat="1" x14ac:dyDescent="0.25">
      <c r="A111" s="12"/>
      <c r="B111" s="13"/>
      <c r="C111" s="24"/>
      <c r="D111" s="14"/>
      <c r="E111" s="13"/>
      <c r="F111" s="13"/>
      <c r="G111" s="13"/>
      <c r="H111" s="13"/>
      <c r="I111" s="14"/>
    </row>
    <row r="112" spans="1:26" s="5" customFormat="1" x14ac:dyDescent="0.25">
      <c r="A112" s="12"/>
      <c r="B112" s="13"/>
      <c r="C112" s="24"/>
      <c r="D112" s="14"/>
      <c r="E112" s="13"/>
      <c r="F112" s="13"/>
      <c r="G112" s="13"/>
      <c r="H112" s="13"/>
      <c r="I112" s="14"/>
    </row>
    <row r="113" spans="1:9" s="5" customFormat="1" x14ac:dyDescent="0.25">
      <c r="A113" s="12"/>
      <c r="B113" s="13"/>
      <c r="C113" s="24"/>
      <c r="D113" s="14"/>
      <c r="E113" s="13"/>
      <c r="F113" s="13"/>
      <c r="G113" s="13"/>
      <c r="H113" s="13"/>
      <c r="I113" s="14"/>
    </row>
    <row r="114" spans="1:9" s="5" customFormat="1" x14ac:dyDescent="0.25">
      <c r="A114" s="12"/>
      <c r="B114" s="13"/>
      <c r="C114" s="24"/>
      <c r="D114" s="14"/>
      <c r="E114" s="13"/>
      <c r="F114" s="13"/>
      <c r="G114" s="13"/>
      <c r="H114" s="13"/>
      <c r="I114" s="14"/>
    </row>
    <row r="115" spans="1:9" s="5" customFormat="1" x14ac:dyDescent="0.25">
      <c r="A115" s="12"/>
      <c r="B115" s="13"/>
      <c r="C115" s="24"/>
      <c r="D115" s="14"/>
      <c r="E115" s="13"/>
      <c r="F115" s="13"/>
      <c r="G115" s="13"/>
      <c r="H115" s="13"/>
      <c r="I115" s="14"/>
    </row>
    <row r="116" spans="1:9" s="5" customFormat="1" x14ac:dyDescent="0.25">
      <c r="A116" s="12"/>
      <c r="B116" s="13"/>
      <c r="C116" s="24"/>
      <c r="D116" s="14"/>
      <c r="E116" s="13"/>
      <c r="F116" s="13"/>
      <c r="G116" s="13"/>
      <c r="H116" s="13"/>
      <c r="I116" s="14"/>
    </row>
    <row r="117" spans="1:9" s="5" customFormat="1" x14ac:dyDescent="0.25">
      <c r="A117" s="12"/>
      <c r="B117" s="13"/>
      <c r="C117" s="24"/>
      <c r="D117" s="14"/>
      <c r="E117" s="13"/>
      <c r="F117" s="13"/>
      <c r="G117" s="13"/>
      <c r="H117" s="13"/>
      <c r="I117" s="14"/>
    </row>
    <row r="118" spans="1:9" s="5" customFormat="1" x14ac:dyDescent="0.25">
      <c r="A118" s="12"/>
      <c r="B118" s="13"/>
      <c r="C118" s="24"/>
      <c r="D118" s="14"/>
      <c r="E118" s="13"/>
      <c r="F118" s="13"/>
      <c r="G118" s="13"/>
      <c r="H118" s="13"/>
      <c r="I118" s="14"/>
    </row>
    <row r="119" spans="1:9" s="5" customFormat="1" x14ac:dyDescent="0.25">
      <c r="A119" s="12"/>
      <c r="B119" s="13"/>
      <c r="C119" s="24"/>
      <c r="D119" s="14"/>
      <c r="E119" s="13"/>
      <c r="F119" s="13"/>
      <c r="G119" s="13"/>
      <c r="H119" s="13"/>
      <c r="I119" s="14"/>
    </row>
    <row r="120" spans="1:9" s="5" customFormat="1" x14ac:dyDescent="0.25">
      <c r="A120" s="12"/>
      <c r="B120" s="13"/>
      <c r="C120" s="24"/>
      <c r="D120" s="14"/>
      <c r="E120" s="13"/>
      <c r="F120" s="13"/>
      <c r="G120" s="13"/>
      <c r="H120" s="13"/>
      <c r="I120" s="14"/>
    </row>
    <row r="121" spans="1:9" s="5" customFormat="1" x14ac:dyDescent="0.25">
      <c r="A121" s="12"/>
      <c r="B121" s="13"/>
      <c r="C121" s="24"/>
      <c r="D121" s="14"/>
      <c r="E121" s="13"/>
      <c r="F121" s="13"/>
      <c r="G121" s="13"/>
      <c r="H121" s="13"/>
      <c r="I121" s="14"/>
    </row>
    <row r="122" spans="1:9" s="5" customFormat="1" x14ac:dyDescent="0.25">
      <c r="A122" s="12"/>
      <c r="B122" s="13"/>
      <c r="C122" s="24"/>
      <c r="D122" s="14"/>
      <c r="E122" s="13"/>
      <c r="F122" s="13"/>
      <c r="G122" s="13"/>
      <c r="H122" s="13"/>
      <c r="I122" s="14"/>
    </row>
  </sheetData>
  <mergeCells count="6">
    <mergeCell ref="B107:D107"/>
    <mergeCell ref="A1:I1"/>
    <mergeCell ref="A2:I2"/>
    <mergeCell ref="A3:I3"/>
    <mergeCell ref="A4:I4"/>
    <mergeCell ref="B106:D106"/>
  </mergeCells>
  <phoneticPr fontId="12" type="noConversion"/>
  <printOptions horizontalCentered="1"/>
  <pageMargins left="0.39370078740157483" right="0.39370078740157483" top="0.74803149606299213" bottom="0.74803149606299213" header="0.31496062992125984" footer="0.31496062992125984"/>
  <pageSetup scale="85" orientation="portrait" r:id="rId1"/>
  <headerFooter>
    <oddFooter>&amp;R&amp;P/&amp;N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PAGO A PROVEEDORES NOVIEMBRE </vt:lpstr>
      <vt:lpstr>Hoja1</vt:lpstr>
      <vt:lpstr>Hoja2</vt:lpstr>
      <vt:lpstr>'PAGO A PROVEEDORES NOVIEMBRE '!Área_de_impresión</vt:lpstr>
      <vt:lpstr>'PAGO A PROVEEDORES NOVIEMBRE 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Perez</dc:creator>
  <cp:lastModifiedBy>Luis Perez</cp:lastModifiedBy>
  <cp:lastPrinted>2023-11-07T15:30:44Z</cp:lastPrinted>
  <dcterms:created xsi:type="dcterms:W3CDTF">2021-09-03T19:59:55Z</dcterms:created>
  <dcterms:modified xsi:type="dcterms:W3CDTF">2023-11-08T14:37:08Z</dcterms:modified>
</cp:coreProperties>
</file>