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'!$A$1:$I$176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" l="1"/>
  <c r="F170" i="1"/>
  <c r="F169" i="1"/>
  <c r="F168" i="1"/>
  <c r="F167" i="1"/>
  <c r="F166" i="1"/>
  <c r="F162" i="1"/>
  <c r="F164" i="1" l="1"/>
  <c r="F165" i="1" l="1"/>
  <c r="F163" i="1"/>
  <c r="F161" i="1"/>
  <c r="F160" i="1" l="1"/>
  <c r="F159" i="1" l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 l="1"/>
  <c r="F120" i="1"/>
  <c r="F119" i="1"/>
  <c r="F118" i="1"/>
  <c r="F117" i="1"/>
  <c r="F116" i="1"/>
  <c r="F115" i="1" l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 l="1"/>
  <c r="F26" i="1" l="1"/>
  <c r="F88" i="1"/>
  <c r="F87" i="1"/>
  <c r="F86" i="1"/>
  <c r="F85" i="1"/>
  <c r="F84" i="1"/>
  <c r="F83" i="1"/>
  <c r="F82" i="1"/>
  <c r="F81" i="1"/>
  <c r="F80" i="1"/>
  <c r="F79" i="1"/>
  <c r="F78" i="1"/>
  <c r="F77" i="1"/>
  <c r="F72" i="1"/>
  <c r="F71" i="1"/>
  <c r="F70" i="1"/>
  <c r="F69" i="1"/>
  <c r="F68" i="1"/>
  <c r="F76" i="1"/>
  <c r="F75" i="1"/>
  <c r="F74" i="1"/>
  <c r="F46" i="1"/>
  <c r="F67" i="1"/>
  <c r="F66" i="1"/>
  <c r="F65" i="1"/>
  <c r="F73" i="1"/>
  <c r="F25" i="1"/>
  <c r="F31" i="1"/>
  <c r="F30" i="1"/>
  <c r="F41" i="1"/>
  <c r="F40" i="1"/>
  <c r="F39" i="1"/>
  <c r="F38" i="1"/>
  <c r="F37" i="1"/>
  <c r="F36" i="1"/>
  <c r="F35" i="1"/>
  <c r="F34" i="1"/>
  <c r="F32" i="1"/>
  <c r="F19" i="1"/>
  <c r="F18" i="1"/>
  <c r="F17" i="1"/>
  <c r="F16" i="1"/>
  <c r="F15" i="1"/>
  <c r="F14" i="1"/>
  <c r="F13" i="1"/>
  <c r="F22" i="1" l="1"/>
  <c r="F23" i="1"/>
  <c r="F24" i="1"/>
  <c r="F21" i="1"/>
  <c r="F20" i="1"/>
  <c r="F33" i="1"/>
  <c r="F11" i="1"/>
  <c r="F10" i="1"/>
  <c r="F9" i="1"/>
  <c r="F8" i="1"/>
  <c r="F12" i="1"/>
  <c r="F58" i="1"/>
  <c r="F57" i="1"/>
  <c r="F56" i="1"/>
  <c r="F55" i="1"/>
  <c r="F54" i="1"/>
  <c r="F53" i="1"/>
  <c r="F52" i="1"/>
  <c r="F51" i="1"/>
  <c r="F50" i="1"/>
  <c r="F63" i="1"/>
  <c r="F62" i="1"/>
  <c r="F61" i="1"/>
  <c r="F60" i="1"/>
  <c r="F59" i="1"/>
  <c r="F49" i="1"/>
  <c r="F29" i="1"/>
  <c r="F28" i="1"/>
  <c r="F27" i="1"/>
  <c r="F45" i="1"/>
  <c r="F44" i="1"/>
  <c r="F42" i="1"/>
  <c r="F43" i="1"/>
  <c r="F48" i="1"/>
  <c r="F47" i="1"/>
  <c r="F7" i="1"/>
  <c r="F64" i="1" l="1"/>
  <c r="F6" i="1" l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<sst xmlns="http://schemas.openxmlformats.org/spreadsheetml/2006/main" count="501" uniqueCount="252">
  <si>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</si>
  <si>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</si>
  <si>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</si>
  <si>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</si>
  <si>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</si>
  <si>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</si>
  <si>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</si>
  <si>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</si>
  <si>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FECHA</t>
  </si>
  <si>
    <t>MATERIA PRIMA ELABORACIÓN  ALIMENTOS ANIMALES CPA, PECES Y GALLINAS PONEDORAS C. SUR.</t>
  </si>
  <si>
    <t>MANTENIMIENTO Y REPARACION CAMIONETAS CHEVROLET COL. DEL IDIAF</t>
  </si>
  <si>
    <t>SERVICIO ENERGIA ELECTRICA, OCT. 2023, C. SUR, NIC.5182625</t>
  </si>
  <si>
    <t>AL 31 DE DICIEMBRE 2023</t>
  </si>
  <si>
    <t>SILLAS DE OFICINA PARA LOS DIFERENTES CENTROS DEL IDIAF</t>
  </si>
  <si>
    <t>B1500003136</t>
  </si>
  <si>
    <t>SERVICIO DE INTERNET SEDE, MES DE NOVIEMBRE 2023</t>
  </si>
  <si>
    <t>B1500055395</t>
  </si>
  <si>
    <t>AIRES ACONDICIONADOS PARA LOS DIFERENTES CENTROS DEL IDIAF</t>
  </si>
  <si>
    <t>B1500000708</t>
  </si>
  <si>
    <t>HERBICIDAS, FUNGICIDAS E INSECTICIDAS PARA LOS CENTROS DEL IDIAF</t>
  </si>
  <si>
    <t>B1500000357</t>
  </si>
  <si>
    <t>COMPUTADORAS PARA LOS DIFERENTES CENTROS IDIAF (MONITORES)</t>
  </si>
  <si>
    <t>B1500001819</t>
  </si>
  <si>
    <t>B1500001556</t>
  </si>
  <si>
    <t>B1500001559</t>
  </si>
  <si>
    <t>INSTALACION SISTEMA DE SEGURIDAD (25 CAMARAS) EN LA SEDE IDIAF</t>
  </si>
  <si>
    <t>B1500000035</t>
  </si>
  <si>
    <t>COMPUTADORAS PARA LOS DIFERENTES CENTROS IDIAF.</t>
  </si>
  <si>
    <t>B1500002514</t>
  </si>
  <si>
    <t>SEGURO DE SALUD, NOV. 2023, SEDE IDIAF</t>
  </si>
  <si>
    <t>B1500029910</t>
  </si>
  <si>
    <t>B1500029911</t>
  </si>
  <si>
    <t>SEGURO DE VIDA, NOV. 2023, SEDE IDIAF</t>
  </si>
  <si>
    <t>B1500029754</t>
  </si>
  <si>
    <t>SERVICIO ENERGIA ELECTRICA, NOV. 2023, CENTA, NIC.5500298</t>
  </si>
  <si>
    <t>B1500417189</t>
  </si>
  <si>
    <t>SERVICIO ENERGIA ELECTRICA, NOV. 2023, CPA, NIC.5136056</t>
  </si>
  <si>
    <t>B1500417206</t>
  </si>
  <si>
    <t>SERVICIO ENERGIA ELECTRICA, NOV. 2023, CPA, NIC.5136058</t>
  </si>
  <si>
    <t>B1500417211</t>
  </si>
  <si>
    <t>SERVICIO ENERGIA ELECTRICA, NOV. 2023, CPA, NIC.5136059</t>
  </si>
  <si>
    <t>B1500417205</t>
  </si>
  <si>
    <t>SERVICIO ENERGIA ELECTRICA, NOV. 2023, CPA, NIC.5142885</t>
  </si>
  <si>
    <t>SERVICIO ENERGIA ELECTRICA, NOV. 2023, CPA, NIC.6004617</t>
  </si>
  <si>
    <t>B1500417247</t>
  </si>
  <si>
    <t>B1500420881</t>
  </si>
  <si>
    <t>SERVICIO ENERGIA ELECTRICA, NOV. 2023, SEDE IDIAF, NIC.2102738</t>
  </si>
  <si>
    <t>B1500416717</t>
  </si>
  <si>
    <t>SERVICIO ENERGIA ELECTRICA, NOV. 2023, C. SUR, NIC.5084715</t>
  </si>
  <si>
    <t>B1500418530</t>
  </si>
  <si>
    <t>B1500420072</t>
  </si>
  <si>
    <t>SERVICIO ENERGIA ELECTRICA, NOV. 2023, C. SUR, NIC.5238145</t>
  </si>
  <si>
    <t>B1500419001</t>
  </si>
  <si>
    <t>B1500419220</t>
  </si>
  <si>
    <t>SERVICIO ENERGIA ELECTRICA, NOV. 2023, C. SUR, NIC.5491438</t>
  </si>
  <si>
    <t>SERVICIO ENERGIA ELECTRICA, NOV. 2023, C. SUR, NIC.5528091</t>
  </si>
  <si>
    <t>B1500419891</t>
  </si>
  <si>
    <t>SERVICIO ENERGIA ELECTRICA, NOV. 2023, C. SUR, NIC.5168544</t>
  </si>
  <si>
    <t>B1500419218</t>
  </si>
  <si>
    <t>SERVICIO ENERGIA ELECTRICA, NOV. 2023, C. SUR, NIC.6004688</t>
  </si>
  <si>
    <t>B1500419802</t>
  </si>
  <si>
    <t>SERVICIO ENERGIA ELECTRICA, NOV. 2023, C. SUR, NIC.5168301</t>
  </si>
  <si>
    <t>B1500419518</t>
  </si>
  <si>
    <t>SERVICIO TELEFONICO -F-, NOV. 2023, SEDE IDIAF</t>
  </si>
  <si>
    <t>E450000026358</t>
  </si>
  <si>
    <t>SERVICIO TELEFONICO, NOV. 2023, SEDE IDIAF</t>
  </si>
  <si>
    <t>E450000026336</t>
  </si>
  <si>
    <t>E450000026475</t>
  </si>
  <si>
    <t>E450000026479</t>
  </si>
  <si>
    <t>E450000026480</t>
  </si>
  <si>
    <t>SERVICIO TELEFONICO, NOV. 2023, CENTA</t>
  </si>
  <si>
    <t>E450000026531</t>
  </si>
  <si>
    <t>SERVICIO TELEFONICO, NOV. 2023, CPA</t>
  </si>
  <si>
    <t>E450000026481</t>
  </si>
  <si>
    <t>E450000026512</t>
  </si>
  <si>
    <t>E450000026513</t>
  </si>
  <si>
    <t>E450000027020</t>
  </si>
  <si>
    <t>E450000027117</t>
  </si>
  <si>
    <t>SERVICIO TELEFONICO, NOV. 2023, C. SUR</t>
  </si>
  <si>
    <t>E450000026476</t>
  </si>
  <si>
    <t>E450000026561</t>
  </si>
  <si>
    <t>E450000026670</t>
  </si>
  <si>
    <t>E450000026828</t>
  </si>
  <si>
    <t>E450000026759</t>
  </si>
  <si>
    <t>E450000027048</t>
  </si>
  <si>
    <t>SERVICIO RECOLECTA DE BASURA, DICIEMBRE 2023, SEDE</t>
  </si>
  <si>
    <t>B1500047800</t>
  </si>
  <si>
    <t>ALQUILER DE LOCAL SEDE, MES DE DICIEMBRE 2023</t>
  </si>
  <si>
    <t>B1500000068</t>
  </si>
  <si>
    <t>SERVICIO TELEFONICO, NOV. 2023, C. NORTE</t>
  </si>
  <si>
    <t>E450000026497</t>
  </si>
  <si>
    <t>E450000026555</t>
  </si>
  <si>
    <t>E450000026567</t>
  </si>
  <si>
    <t>E450000026568</t>
  </si>
  <si>
    <t>E450000026569</t>
  </si>
  <si>
    <t>E450000026710</t>
  </si>
  <si>
    <t>E450000026554</t>
  </si>
  <si>
    <t>E450000026783</t>
  </si>
  <si>
    <t>MATERIALES ELECTRICOS PARA LOS CENTROS DEL IDIAF</t>
  </si>
  <si>
    <t>B1500000290</t>
  </si>
  <si>
    <t>50% FINAL ADQUISICION TICKETS COMBUSTIBLE PARA OPERACIONES IDIAF</t>
  </si>
  <si>
    <t>B1500001844</t>
  </si>
  <si>
    <t>MANTENIMIENTO RETROEXCAVADORA E. E. FRUTALES, BANI</t>
  </si>
  <si>
    <t>B1500001546</t>
  </si>
  <si>
    <t>B1500015408</t>
  </si>
  <si>
    <t>B1500026659</t>
  </si>
  <si>
    <t>B1500026847</t>
  </si>
  <si>
    <t>MANTENIMIENTO Y REPARACION VEHICULO N. F.,  CENTROS  DEL IDIAF</t>
  </si>
  <si>
    <t>B1500001122</t>
  </si>
  <si>
    <t>ADQUISICION TICKETS LAVADO VEHICULOS DE LA SEDE IDIAF</t>
  </si>
  <si>
    <t>B1500015456</t>
  </si>
  <si>
    <t>B1500001571</t>
  </si>
  <si>
    <t>B1500001579</t>
  </si>
  <si>
    <t>B1500001584</t>
  </si>
  <si>
    <t>B1500000726</t>
  </si>
  <si>
    <t>AGUA PARA CONSUMO HUMANO PARA LA SEDE Y EL CENTA</t>
  </si>
  <si>
    <t>B1500164058</t>
  </si>
  <si>
    <t>B1500146229</t>
  </si>
  <si>
    <t>B1500154279</t>
  </si>
  <si>
    <t>B1500164062</t>
  </si>
  <si>
    <t>BOTELLONES DE AGUA PARA EL CENTA</t>
  </si>
  <si>
    <t>B1500166467</t>
  </si>
  <si>
    <t>AGUA PARA CONSUMO HUMANO PARA EL CENTA Y LA SEDE</t>
  </si>
  <si>
    <t>B1500146239</t>
  </si>
  <si>
    <t>B1500165402</t>
  </si>
  <si>
    <t>B1500165408</t>
  </si>
  <si>
    <t>B1500165590</t>
  </si>
  <si>
    <t>B1500166468</t>
  </si>
  <si>
    <t>SERVICIO ENERGIA ELECTRICA SEDE CENTRO NORTE, MES DIC. 2023, NIC.5085555</t>
  </si>
  <si>
    <t>B1500401971</t>
  </si>
  <si>
    <t>B1500401977</t>
  </si>
  <si>
    <t>B1500401973</t>
  </si>
  <si>
    <t>SERVICIO ENERGIA ELECTRICA E.E. M. LARGA C. NORTE, MES DIC. 2023, NIC.5208892</t>
  </si>
  <si>
    <t>SERVICIO ENERGIA ELECTRICA E.E. ESPERANZA-MAO C. NORTE, MES DIC. 2023, NIC.7171414</t>
  </si>
  <si>
    <t>B1500399984</t>
  </si>
  <si>
    <t>SERVICIO ENERGIA ELECTRICA E.E. CASA DE ALTO, S.F.M., C. NORTE, MES DIC. 2023, NIC.8218830</t>
  </si>
  <si>
    <t>B1500401975</t>
  </si>
  <si>
    <t>SERVICIO ENERGIA ELECTRICA E.E. JUMA C. NORTE, MES DIC. 2023, NIC.6000660</t>
  </si>
  <si>
    <t>SERVICIO ENERGIA ELECTRICA E.E. EL POZO-NAGUA C. NORTE, MES DIC. 2023, NIC.6002028</t>
  </si>
  <si>
    <t>SERVICIO DE INTERNET SEDE, MES DE DICIEMBRE 2023</t>
  </si>
  <si>
    <t>B1500055922</t>
  </si>
  <si>
    <t>SERVICIO DE INTERNET A LAS E. E. ARROYO LORO Y FRUTALES, BANI, MESES DE NOV. Y DIC. 2023</t>
  </si>
  <si>
    <t>B1500000034</t>
  </si>
  <si>
    <t>CUBIC.#2 Y FINAL DE LA REHABILITACION CASAS DE LA E.E. FRUTALES, BANI</t>
  </si>
  <si>
    <t>B1500000123</t>
  </si>
  <si>
    <t>CUBIC.NO.1 Y FINAL REHABILITACION NAVES DE CERDOS, CPA</t>
  </si>
  <si>
    <t>B1500000139</t>
  </si>
  <si>
    <t>CONTRATACION SERVICIOS Y SUMINISTRO DE ALMUERZOS TIPO BUFFET DIFERENTES CENTROS IDIAF</t>
  </si>
  <si>
    <t>B1500000089</t>
  </si>
  <si>
    <t>SERVICIO MONTAJE Y ORGANIZACIÓN DE EVENTOS PARA INTEGRACION PERSONAL CENTRO SUR Y CPA</t>
  </si>
  <si>
    <t>B1500000087</t>
  </si>
  <si>
    <t>COMPUTADORAS PARA LOS DIFERENTES CENTROS DEL IDIAF</t>
  </si>
  <si>
    <t>E450000000833</t>
  </si>
  <si>
    <t>INSTALACION SISTEMA DE RIEGO DE 50 TAREAS PARA E.E. SABANETA</t>
  </si>
  <si>
    <t>B1500000142</t>
  </si>
  <si>
    <t>MANTENIMIENTO Y REPARACION SISTEMA ENERGIA ELECTRICA SEDE IDIAF</t>
  </si>
  <si>
    <t>B1500000051</t>
  </si>
  <si>
    <t>B1500000651</t>
  </si>
  <si>
    <t>AGENDAS INSTITUCIONALES PARA LOS DIFERENTES CENTROS DEL IDIAF</t>
  </si>
  <si>
    <t>B1500000029</t>
  </si>
  <si>
    <t>ADQUISICION 1 BIOTRITURADORA Y 1 PODADORA ARBOLES FRUTALES, E.E.FRUTALES, BANI</t>
  </si>
  <si>
    <t>B1500000100</t>
  </si>
  <si>
    <t>POLOS CON CUELLO, TELA 100% ALGODÓN CON LOGO PARA LOS CENTROS DEL IDIAF</t>
  </si>
  <si>
    <t>B1500000301</t>
  </si>
  <si>
    <t>SERVICIOS DE INVESTIGACION SITUACION GANADERIA OVINO CAPRINA EN LA REP. DOM.</t>
  </si>
  <si>
    <t>B1500000003</t>
  </si>
  <si>
    <t>SERVICIOS TELEFONICOS, DICIEMBRE 2023, SEDE</t>
  </si>
  <si>
    <t>E450000030967</t>
  </si>
  <si>
    <t>SERVICIOS TELEFONICOS, DICIEMBRE 2023, CENTA</t>
  </si>
  <si>
    <t>E450000031279</t>
  </si>
  <si>
    <t>SERVICIOS TELEFONICOS, DICIEMBRE 2023, C. NORTE</t>
  </si>
  <si>
    <t>E450000031171</t>
  </si>
  <si>
    <t>E450000031328</t>
  </si>
  <si>
    <t>E450000031329</t>
  </si>
  <si>
    <t>E450000031357</t>
  </si>
  <si>
    <t>E450000031358</t>
  </si>
  <si>
    <t>E450000031359</t>
  </si>
  <si>
    <t>E450000031505</t>
  </si>
  <si>
    <t>E450000031577</t>
  </si>
  <si>
    <t>E450000030945</t>
  </si>
  <si>
    <t>E450000031104</t>
  </si>
  <si>
    <t>E450000031112</t>
  </si>
  <si>
    <t>E450000031113</t>
  </si>
  <si>
    <t>SERVICIOS TELEFONICOS, DICIEMBRE 2023, C. SUR</t>
  </si>
  <si>
    <t>E450000031105</t>
  </si>
  <si>
    <t>E450000031347</t>
  </si>
  <si>
    <t>E450000031465</t>
  </si>
  <si>
    <t>E450000031622</t>
  </si>
  <si>
    <t>E450000031553</t>
  </si>
  <si>
    <t>E450000031877</t>
  </si>
  <si>
    <t>SERVICIOS TELEFONICOS, DICIEMBRE 2023, CPA</t>
  </si>
  <si>
    <t>E450000031114</t>
  </si>
  <si>
    <t>E450000031206</t>
  </si>
  <si>
    <t>E450000031207</t>
  </si>
  <si>
    <t>E450000031849</t>
  </si>
  <si>
    <t>E450000031946</t>
  </si>
  <si>
    <t>CONSULTORIA FORTALECIMIENTO DEL SISTEMA DE CONTROL INTERNO</t>
  </si>
  <si>
    <t>B1500000009</t>
  </si>
  <si>
    <t>SERVICIO ENERGIA ELECTRICA, DICIEMBRE 2023, CENTA</t>
  </si>
  <si>
    <t>B1500422660</t>
  </si>
  <si>
    <t>SERVICIO ENERGIA ELECTRICA, DICIEMBRE 2023, SEDE</t>
  </si>
  <si>
    <t>B1500422656</t>
  </si>
  <si>
    <t>SERVICIO ENERGIA ELECTRICA, DICIEMBRE 2023, CPA</t>
  </si>
  <si>
    <t>B1500422662</t>
  </si>
  <si>
    <t>B1500422663</t>
  </si>
  <si>
    <t>B1500422661</t>
  </si>
  <si>
    <t>B1500422659</t>
  </si>
  <si>
    <t>B1500422679</t>
  </si>
  <si>
    <t>SERVICIO ENERGIA ELECTRICA, DICIEMBRE 2023, C. SUR</t>
  </si>
  <si>
    <t>B1500422677</t>
  </si>
  <si>
    <t>B1500422670</t>
  </si>
  <si>
    <t>B1500422671</t>
  </si>
  <si>
    <t>B1500422674</t>
  </si>
  <si>
    <t>B1500422668</t>
  </si>
  <si>
    <t>B1500422675</t>
  </si>
  <si>
    <t>B1500422673</t>
  </si>
  <si>
    <t>SEGURO DE VIDA, DIC. 2023, SEDE IDIAF</t>
  </si>
  <si>
    <t>B1500031106</t>
  </si>
  <si>
    <t>SEGURO DE SALUD, DIC. 2023, SEDE IDIAF</t>
  </si>
  <si>
    <t>B1500031010</t>
  </si>
  <si>
    <t>B1500031011</t>
  </si>
  <si>
    <t>MANTENIMIENTO Y REPARACION VEHICULOS DE LOS CENTROS IDIAF</t>
  </si>
  <si>
    <t>B1500026965</t>
  </si>
  <si>
    <t>B1500027066</t>
  </si>
  <si>
    <t>B1500027067</t>
  </si>
  <si>
    <t>SEÑALIZACIONES PARA RUTAS DE EVACUACION Y MANTENIMIENTO EXTINTORES SEDE IDIAF</t>
  </si>
  <si>
    <t>B1500000518</t>
  </si>
  <si>
    <t>UTILES MEDICOS QUIRURGICOS PARA LOS CENTROS DEL IDIAF</t>
  </si>
  <si>
    <t>B1500000515</t>
  </si>
  <si>
    <t>MANTENIMIENTO Y REPARACION VEHICULOS DE LA SEDE, CENTA Y C. SUR</t>
  </si>
  <si>
    <t>B1500000162</t>
  </si>
  <si>
    <t>B1500000163</t>
  </si>
  <si>
    <t>B1500000164</t>
  </si>
  <si>
    <t>AGUA DE CONSUMO HUMANO PARA LA SEDE Y EL CENTA</t>
  </si>
  <si>
    <t>B1500166471</t>
  </si>
  <si>
    <t>B1500000165</t>
  </si>
  <si>
    <t>B1500154447</t>
  </si>
  <si>
    <t>B1500166636</t>
  </si>
  <si>
    <t>B1500000997</t>
  </si>
  <si>
    <t>MONTAJE Y ORGANIZACIÓN DE EVENTO PARA LA INTEGRACION PERSONAL CENTA, C. NORTE Y SEDE IDIAF</t>
  </si>
  <si>
    <t>B1500000088</t>
  </si>
  <si>
    <t>MANTENIMIENTO Y REPARACION DE VEHICULOS DE LOS CENTROS DEL IDIAF</t>
  </si>
  <si>
    <t>B1500000530</t>
  </si>
  <si>
    <t>SERVICIOS DE CAPACITACION NORMAS DE CONTROL INTERNO</t>
  </si>
  <si>
    <t>B1500000008</t>
  </si>
  <si>
    <t>SISTEMA DE VIDEO CONFERENCIA PARA EL SALON DE REUNIIONES IDIAF</t>
  </si>
  <si>
    <t>B1500000350</t>
  </si>
  <si>
    <t>B1500000019</t>
  </si>
  <si>
    <t>ABONO Y FERTILIZANTES PARA LOS CENTROS Y ESTACIONES E. DEL IDIAF</t>
  </si>
  <si>
    <t>B1500000018</t>
  </si>
  <si>
    <t>B1500000156</t>
  </si>
  <si>
    <t>B1500000157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</si>
</sst>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84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2" borderId="8" xfId="2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14" fontId="22" fillId="2" borderId="8" xfId="0" applyNumberFormat="1" applyFont="1" applyFill="1" applyBorder="1" applyAlignment="1">
      <alignment horizontal="center" vertical="center" wrapText="1"/>
    </xf>
    <xf numFmtId="165" fontId="22" fillId="2" borderId="8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center" vertical="center"/>
    </xf>
    <xf numFmtId="14" fontId="22" fillId="2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4" fontId="22" fillId="2" borderId="15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14" fontId="5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20" fillId="0" borderId="0" xfId="0" applyFont="1" applyBorder="1"/>
    <xf numFmtId="4" fontId="2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/>
    </xf>
    <xf numFmtId="0" fontId="18" fillId="0" borderId="17" xfId="0" applyFont="1" applyBorder="1" applyAlignment="1"/>
    <xf numFmtId="4" fontId="18" fillId="2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2" fillId="2" borderId="20" xfId="2" applyFont="1" applyFill="1" applyBorder="1" applyAlignment="1">
      <alignment horizontal="left" vertical="center" wrapText="1"/>
    </xf>
    <xf numFmtId="14" fontId="22" fillId="2" borderId="20" xfId="0" applyNumberFormat="1" applyFont="1" applyFill="1" applyBorder="1" applyAlignment="1">
      <alignment horizontal="center" vertical="center" wrapText="1"/>
    </xf>
    <xf numFmtId="165" fontId="22" fillId="2" borderId="2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21" fillId="0" borderId="17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1"/>
  <sheetViews>
    <sheetView tabSelected="1" view="pageBreakPreview" topLeftCell="A164" zoomScale="118" zoomScaleNormal="120" zoomScaleSheetLayoutView="118" workbookViewId="0">
      <selection activeCell="K174" sqref="K174"/>
    </sheetView>
  </sheetViews>
  <sheetFormatPr baseColWidth="10" defaultRowHeight="13.5" x14ac:dyDescent="0.25"/>
  <cols>
    <col min="1" max="1" width="4.5703125" style="16" customWidth="1"/>
    <col min="2" max="2" width="26.5703125" style="17" customWidth="1"/>
    <col min="3" max="3" width="12.7109375" style="20" customWidth="1"/>
    <col min="4" max="4" width="10.5703125" style="18" customWidth="1"/>
    <col min="5" max="5" width="11.28515625" style="17" customWidth="1"/>
    <col min="6" max="6" width="12.85546875" style="17" customWidth="1"/>
    <col min="7" max="7" width="7.7109375" style="17" customWidth="1"/>
    <col min="8" max="8" width="8.85546875" style="17" customWidth="1"/>
    <col min="9" max="9" width="10.5703125" style="18" customWidth="1"/>
    <col min="10" max="26" width="11.42578125" style="4"/>
    <col min="27" max="16384" width="11.42578125" style="3"/>
  </cols>
  <sheetData>
    <row r="1" spans="1:26" ht="22.5" customHeight="1" x14ac:dyDescent="0.25">
      <c r="A1" s="74" t="s">
        <v>2</v>
      </c>
      <c r="B1" s="75"/>
      <c r="C1" s="75"/>
      <c r="D1" s="75"/>
      <c r="E1" s="75"/>
      <c r="F1" s="75"/>
      <c r="G1" s="75"/>
      <c r="H1" s="75"/>
      <c r="I1" s="7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9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80" t="s">
        <v>0</v>
      </c>
      <c r="B3" s="81"/>
      <c r="C3" s="81"/>
      <c r="D3" s="81"/>
      <c r="E3" s="81"/>
      <c r="F3" s="81"/>
      <c r="G3" s="81"/>
      <c r="H3" s="81"/>
      <c r="I3" s="82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80" t="s">
        <v>12</v>
      </c>
      <c r="B4" s="81"/>
      <c r="C4" s="81"/>
      <c r="D4" s="81"/>
      <c r="E4" s="81"/>
      <c r="F4" s="81"/>
      <c r="G4" s="81"/>
      <c r="H4" s="81"/>
      <c r="I4" s="82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1" t="str">
        <f>'[1]PAGO A PROVEEDORES'!A6</f>
        <v>NO.</v>
      </c>
      <c r="B5" s="22" t="str">
        <f>'[1]PAGO A PROVEEDORES'!B6</f>
        <v xml:space="preserve"> CONCEPTO</v>
      </c>
      <c r="C5" s="23" t="str">
        <f>'[1]PAGO A PROVEEDORES'!C6</f>
        <v>NO. FACTURA</v>
      </c>
      <c r="D5" s="22" t="str">
        <f>'[1]PAGO A PROVEEDORES'!D6</f>
        <v>FECHA FACTURA</v>
      </c>
      <c r="E5" s="24" t="str">
        <f>'[1]PAGO A PROVEEDORES'!E6</f>
        <v>MONTO FACTURADO</v>
      </c>
      <c r="F5" s="22" t="str">
        <f>'[1]PAGO A PROVEEDORES'!F6</f>
        <v>MONTO PAGADO</v>
      </c>
      <c r="G5" s="22" t="str">
        <f>'[1]PAGO A PROVEEDORES'!G6</f>
        <v>MONTO PENDIENTE</v>
      </c>
      <c r="H5" s="22" t="str">
        <f>'[1]PAGO A PROVEEDORES'!H6</f>
        <v>ESTADO</v>
      </c>
      <c r="I5" s="25" t="s">
        <v>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22.5" x14ac:dyDescent="0.25">
      <c r="A6" s="52">
        <v>1</v>
      </c>
      <c r="B6" s="39" t="s">
        <v>13</v>
      </c>
      <c r="C6" s="35" t="s">
        <v>14</v>
      </c>
      <c r="D6" s="36">
        <v>45222</v>
      </c>
      <c r="E6" s="34">
        <v>330411.8</v>
      </c>
      <c r="F6" s="34">
        <f t="shared" ref="F6:F19" si="0">SUM(E6)</f>
        <v>330411.8</v>
      </c>
      <c r="G6" s="34">
        <v>0</v>
      </c>
      <c r="H6" s="37" t="s">
        <v>6</v>
      </c>
      <c r="I6" s="53">
        <v>45261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22.5" x14ac:dyDescent="0.25">
      <c r="A7" s="52">
        <v>2</v>
      </c>
      <c r="B7" s="39" t="s">
        <v>17</v>
      </c>
      <c r="C7" s="35" t="s">
        <v>18</v>
      </c>
      <c r="D7" s="36">
        <v>45222</v>
      </c>
      <c r="E7" s="34">
        <v>526870</v>
      </c>
      <c r="F7" s="34">
        <f t="shared" si="0"/>
        <v>526870</v>
      </c>
      <c r="G7" s="34">
        <v>0</v>
      </c>
      <c r="H7" s="37" t="s">
        <v>6</v>
      </c>
      <c r="I7" s="53">
        <v>45266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22.5" x14ac:dyDescent="0.25">
      <c r="A8" s="52">
        <v>3</v>
      </c>
      <c r="B8" s="39" t="s">
        <v>65</v>
      </c>
      <c r="C8" s="35" t="s">
        <v>66</v>
      </c>
      <c r="D8" s="36">
        <v>45257</v>
      </c>
      <c r="E8" s="34">
        <v>5905.98</v>
      </c>
      <c r="F8" s="34">
        <f t="shared" si="0"/>
        <v>5905.98</v>
      </c>
      <c r="G8" s="34">
        <v>0</v>
      </c>
      <c r="H8" s="37" t="s">
        <v>6</v>
      </c>
      <c r="I8" s="53">
        <v>45286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22.5" x14ac:dyDescent="0.25">
      <c r="A9" s="52">
        <v>4</v>
      </c>
      <c r="B9" s="39" t="s">
        <v>65</v>
      </c>
      <c r="C9" s="35" t="s">
        <v>67</v>
      </c>
      <c r="D9" s="36">
        <v>45257</v>
      </c>
      <c r="E9" s="34">
        <v>7633.09</v>
      </c>
      <c r="F9" s="34">
        <f t="shared" si="0"/>
        <v>7633.09</v>
      </c>
      <c r="G9" s="34">
        <v>0</v>
      </c>
      <c r="H9" s="37" t="s">
        <v>6</v>
      </c>
      <c r="I9" s="53">
        <v>45286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22.5" x14ac:dyDescent="0.25">
      <c r="A10" s="52">
        <v>5</v>
      </c>
      <c r="B10" s="39" t="s">
        <v>65</v>
      </c>
      <c r="C10" s="35" t="s">
        <v>68</v>
      </c>
      <c r="D10" s="36">
        <v>45257</v>
      </c>
      <c r="E10" s="34">
        <v>3875.46</v>
      </c>
      <c r="F10" s="34">
        <f t="shared" si="0"/>
        <v>3875.46</v>
      </c>
      <c r="G10" s="34">
        <v>0</v>
      </c>
      <c r="H10" s="37" t="s">
        <v>6</v>
      </c>
      <c r="I10" s="53">
        <v>45286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22.5" x14ac:dyDescent="0.25">
      <c r="A11" s="52">
        <v>6</v>
      </c>
      <c r="B11" s="39" t="s">
        <v>65</v>
      </c>
      <c r="C11" s="35" t="s">
        <v>69</v>
      </c>
      <c r="D11" s="36">
        <v>45257</v>
      </c>
      <c r="E11" s="34">
        <v>50502.04</v>
      </c>
      <c r="F11" s="34">
        <f t="shared" si="0"/>
        <v>50502.04</v>
      </c>
      <c r="G11" s="34">
        <v>0</v>
      </c>
      <c r="H11" s="37" t="s">
        <v>6</v>
      </c>
      <c r="I11" s="53">
        <v>45286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22.5" x14ac:dyDescent="0.25">
      <c r="A12" s="52">
        <v>7</v>
      </c>
      <c r="B12" s="39" t="s">
        <v>63</v>
      </c>
      <c r="C12" s="35" t="s">
        <v>64</v>
      </c>
      <c r="D12" s="36">
        <v>45257</v>
      </c>
      <c r="E12" s="34">
        <v>36635.68</v>
      </c>
      <c r="F12" s="34">
        <f t="shared" si="0"/>
        <v>36635.68</v>
      </c>
      <c r="G12" s="34">
        <v>0</v>
      </c>
      <c r="H12" s="37" t="s">
        <v>6</v>
      </c>
      <c r="I12" s="53">
        <v>45286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22.5" x14ac:dyDescent="0.25">
      <c r="A13" s="52">
        <v>8</v>
      </c>
      <c r="B13" s="39" t="s">
        <v>78</v>
      </c>
      <c r="C13" s="35" t="s">
        <v>79</v>
      </c>
      <c r="D13" s="36">
        <v>45257</v>
      </c>
      <c r="E13" s="34">
        <v>694.7</v>
      </c>
      <c r="F13" s="34">
        <f t="shared" si="0"/>
        <v>694.7</v>
      </c>
      <c r="G13" s="34">
        <v>0</v>
      </c>
      <c r="H13" s="37" t="s">
        <v>6</v>
      </c>
      <c r="I13" s="53">
        <v>45286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22.5" x14ac:dyDescent="0.25">
      <c r="A14" s="52">
        <v>9</v>
      </c>
      <c r="B14" s="39" t="s">
        <v>78</v>
      </c>
      <c r="C14" s="35" t="s">
        <v>80</v>
      </c>
      <c r="D14" s="36">
        <v>45257</v>
      </c>
      <c r="E14" s="34">
        <v>1894.41</v>
      </c>
      <c r="F14" s="34">
        <f t="shared" si="0"/>
        <v>1894.41</v>
      </c>
      <c r="G14" s="34">
        <v>0</v>
      </c>
      <c r="H14" s="37" t="s">
        <v>6</v>
      </c>
      <c r="I14" s="53">
        <v>45286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22.5" x14ac:dyDescent="0.25">
      <c r="A15" s="52">
        <v>10</v>
      </c>
      <c r="B15" s="39" t="s">
        <v>78</v>
      </c>
      <c r="C15" s="35" t="s">
        <v>81</v>
      </c>
      <c r="D15" s="36">
        <v>45257</v>
      </c>
      <c r="E15" s="34">
        <v>1940.31</v>
      </c>
      <c r="F15" s="34">
        <f t="shared" si="0"/>
        <v>1940.31</v>
      </c>
      <c r="G15" s="34">
        <v>0</v>
      </c>
      <c r="H15" s="37" t="s">
        <v>6</v>
      </c>
      <c r="I15" s="53">
        <v>45286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22.5" x14ac:dyDescent="0.25">
      <c r="A16" s="52">
        <v>11</v>
      </c>
      <c r="B16" s="39" t="s">
        <v>78</v>
      </c>
      <c r="C16" s="35" t="s">
        <v>82</v>
      </c>
      <c r="D16" s="36">
        <v>45257</v>
      </c>
      <c r="E16" s="34">
        <v>1214.05</v>
      </c>
      <c r="F16" s="34">
        <f t="shared" si="0"/>
        <v>1214.05</v>
      </c>
      <c r="G16" s="34">
        <v>0</v>
      </c>
      <c r="H16" s="37" t="s">
        <v>6</v>
      </c>
      <c r="I16" s="53">
        <v>45286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22.5" x14ac:dyDescent="0.25">
      <c r="A17" s="52">
        <v>12</v>
      </c>
      <c r="B17" s="39" t="s">
        <v>78</v>
      </c>
      <c r="C17" s="35" t="s">
        <v>83</v>
      </c>
      <c r="D17" s="36">
        <v>45257</v>
      </c>
      <c r="E17" s="34">
        <v>248.15</v>
      </c>
      <c r="F17" s="34">
        <f t="shared" si="0"/>
        <v>248.15</v>
      </c>
      <c r="G17" s="34">
        <v>0</v>
      </c>
      <c r="H17" s="37" t="s">
        <v>6</v>
      </c>
      <c r="I17" s="53">
        <v>45286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22.5" x14ac:dyDescent="0.25">
      <c r="A18" s="52">
        <v>13</v>
      </c>
      <c r="B18" s="39" t="s">
        <v>78</v>
      </c>
      <c r="C18" s="35" t="s">
        <v>84</v>
      </c>
      <c r="D18" s="36">
        <v>45226</v>
      </c>
      <c r="E18" s="34">
        <v>12988.93</v>
      </c>
      <c r="F18" s="34">
        <f t="shared" si="0"/>
        <v>12988.93</v>
      </c>
      <c r="G18" s="34">
        <v>0</v>
      </c>
      <c r="H18" s="37" t="s">
        <v>6</v>
      </c>
      <c r="I18" s="53">
        <v>45286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22.5" x14ac:dyDescent="0.25">
      <c r="A19" s="52">
        <v>14</v>
      </c>
      <c r="B19" s="39" t="s">
        <v>85</v>
      </c>
      <c r="C19" s="35" t="s">
        <v>86</v>
      </c>
      <c r="D19" s="36">
        <v>45261</v>
      </c>
      <c r="E19" s="34">
        <v>2864</v>
      </c>
      <c r="F19" s="34">
        <f t="shared" si="0"/>
        <v>2864</v>
      </c>
      <c r="G19" s="34">
        <v>0</v>
      </c>
      <c r="H19" s="37" t="s">
        <v>6</v>
      </c>
      <c r="I19" s="53">
        <v>45286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17.25" customHeight="1" x14ac:dyDescent="0.25">
      <c r="A20" s="52">
        <v>15</v>
      </c>
      <c r="B20" s="39" t="s">
        <v>72</v>
      </c>
      <c r="C20" s="35" t="s">
        <v>73</v>
      </c>
      <c r="D20" s="36">
        <v>45257</v>
      </c>
      <c r="E20" s="34">
        <v>2086.16</v>
      </c>
      <c r="F20" s="34">
        <f t="shared" ref="F20:F25" si="1">SUM(E20)</f>
        <v>2086.16</v>
      </c>
      <c r="G20" s="34">
        <v>0</v>
      </c>
      <c r="H20" s="37" t="s">
        <v>6</v>
      </c>
      <c r="I20" s="53">
        <v>45286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16.5" customHeight="1" x14ac:dyDescent="0.25">
      <c r="A21" s="52">
        <v>16</v>
      </c>
      <c r="B21" s="39" t="s">
        <v>72</v>
      </c>
      <c r="C21" s="35" t="s">
        <v>74</v>
      </c>
      <c r="D21" s="36">
        <v>45257</v>
      </c>
      <c r="E21" s="34">
        <v>721.05</v>
      </c>
      <c r="F21" s="34">
        <f t="shared" si="1"/>
        <v>721.05</v>
      </c>
      <c r="G21" s="34">
        <v>0</v>
      </c>
      <c r="H21" s="37" t="s">
        <v>6</v>
      </c>
      <c r="I21" s="53">
        <v>45286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20.25" customHeight="1" x14ac:dyDescent="0.25">
      <c r="A22" s="52">
        <v>17</v>
      </c>
      <c r="B22" s="39" t="s">
        <v>72</v>
      </c>
      <c r="C22" s="35" t="s">
        <v>75</v>
      </c>
      <c r="D22" s="36">
        <v>45257</v>
      </c>
      <c r="E22" s="34">
        <v>2607.5100000000002</v>
      </c>
      <c r="F22" s="34">
        <f t="shared" si="1"/>
        <v>2607.5100000000002</v>
      </c>
      <c r="G22" s="34">
        <v>0</v>
      </c>
      <c r="H22" s="37" t="s">
        <v>6</v>
      </c>
      <c r="I22" s="53">
        <v>45286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17.25" customHeight="1" x14ac:dyDescent="0.25">
      <c r="A23" s="52">
        <v>18</v>
      </c>
      <c r="B23" s="39" t="s">
        <v>72</v>
      </c>
      <c r="C23" s="35" t="s">
        <v>76</v>
      </c>
      <c r="D23" s="36">
        <v>45257</v>
      </c>
      <c r="E23" s="34">
        <v>2784.42</v>
      </c>
      <c r="F23" s="34">
        <f t="shared" si="1"/>
        <v>2784.42</v>
      </c>
      <c r="G23" s="34">
        <v>0</v>
      </c>
      <c r="H23" s="37" t="s">
        <v>6</v>
      </c>
      <c r="I23" s="53">
        <v>45286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17.25" customHeight="1" x14ac:dyDescent="0.25">
      <c r="A24" s="52">
        <v>19</v>
      </c>
      <c r="B24" s="39" t="s">
        <v>72</v>
      </c>
      <c r="C24" s="35" t="s">
        <v>77</v>
      </c>
      <c r="D24" s="36">
        <v>45257</v>
      </c>
      <c r="E24" s="34">
        <v>11932.95</v>
      </c>
      <c r="F24" s="34">
        <f t="shared" si="1"/>
        <v>11932.95</v>
      </c>
      <c r="G24" s="34">
        <v>0</v>
      </c>
      <c r="H24" s="37" t="s">
        <v>6</v>
      </c>
      <c r="I24" s="53">
        <v>45286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25.5" customHeight="1" x14ac:dyDescent="0.25">
      <c r="A25" s="52">
        <v>20</v>
      </c>
      <c r="B25" s="39" t="s">
        <v>102</v>
      </c>
      <c r="C25" s="35" t="s">
        <v>103</v>
      </c>
      <c r="D25" s="36">
        <v>45201</v>
      </c>
      <c r="E25" s="34">
        <v>110832.9</v>
      </c>
      <c r="F25" s="34">
        <f t="shared" si="1"/>
        <v>110832.9</v>
      </c>
      <c r="G25" s="34">
        <v>0</v>
      </c>
      <c r="H25" s="37" t="s">
        <v>6</v>
      </c>
      <c r="I25" s="53">
        <v>45288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27.75" customHeight="1" x14ac:dyDescent="0.25">
      <c r="A26" s="52">
        <v>21</v>
      </c>
      <c r="B26" s="39" t="s">
        <v>139</v>
      </c>
      <c r="C26" s="35" t="s">
        <v>140</v>
      </c>
      <c r="D26" s="36">
        <v>45279</v>
      </c>
      <c r="E26" s="34">
        <v>5477.87</v>
      </c>
      <c r="F26" s="34">
        <f t="shared" ref="F26" si="2">SUM(E26)</f>
        <v>5477.87</v>
      </c>
      <c r="G26" s="34">
        <v>0</v>
      </c>
      <c r="H26" s="37" t="s">
        <v>6</v>
      </c>
      <c r="I26" s="53">
        <v>45289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26.25" customHeight="1" x14ac:dyDescent="0.25">
      <c r="A27" s="52">
        <v>22</v>
      </c>
      <c r="B27" s="40" t="s">
        <v>29</v>
      </c>
      <c r="C27" s="35" t="s">
        <v>30</v>
      </c>
      <c r="D27" s="36">
        <v>45253</v>
      </c>
      <c r="E27" s="34">
        <v>195433.23</v>
      </c>
      <c r="F27" s="34">
        <f t="shared" ref="F27:F46" si="3">SUM(E27)</f>
        <v>195433.23</v>
      </c>
      <c r="G27" s="34">
        <v>0</v>
      </c>
      <c r="H27" s="37" t="s">
        <v>6</v>
      </c>
      <c r="I27" s="53">
        <v>45274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22.5" x14ac:dyDescent="0.25">
      <c r="A28" s="52">
        <v>23</v>
      </c>
      <c r="B28" s="40" t="s">
        <v>29</v>
      </c>
      <c r="C28" s="35" t="s">
        <v>31</v>
      </c>
      <c r="D28" s="36">
        <v>45231</v>
      </c>
      <c r="E28" s="34">
        <v>60693.599999999999</v>
      </c>
      <c r="F28" s="34">
        <f t="shared" si="3"/>
        <v>60693.599999999999</v>
      </c>
      <c r="G28" s="34">
        <v>0</v>
      </c>
      <c r="H28" s="37" t="s">
        <v>6</v>
      </c>
      <c r="I28" s="53">
        <v>45274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27.75" customHeight="1" x14ac:dyDescent="0.25">
      <c r="A29" s="52">
        <v>24</v>
      </c>
      <c r="B29" s="40" t="s">
        <v>32</v>
      </c>
      <c r="C29" s="35" t="s">
        <v>33</v>
      </c>
      <c r="D29" s="36">
        <v>45231</v>
      </c>
      <c r="E29" s="34">
        <v>32543.62</v>
      </c>
      <c r="F29" s="34">
        <f t="shared" si="3"/>
        <v>32543.62</v>
      </c>
      <c r="G29" s="34">
        <v>0</v>
      </c>
      <c r="H29" s="37" t="s">
        <v>6</v>
      </c>
      <c r="I29" s="53">
        <v>45281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24" customHeight="1" x14ac:dyDescent="0.25">
      <c r="A30" s="52">
        <v>25</v>
      </c>
      <c r="B30" s="40" t="s">
        <v>98</v>
      </c>
      <c r="C30" s="35" t="s">
        <v>99</v>
      </c>
      <c r="D30" s="36">
        <v>45268</v>
      </c>
      <c r="E30" s="34">
        <v>78134.880000000005</v>
      </c>
      <c r="F30" s="34">
        <f t="shared" si="3"/>
        <v>78134.880000000005</v>
      </c>
      <c r="G30" s="34">
        <v>0</v>
      </c>
      <c r="H30" s="37" t="s">
        <v>6</v>
      </c>
      <c r="I30" s="53">
        <v>45287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33" customHeight="1" x14ac:dyDescent="0.25">
      <c r="A31" s="52">
        <v>26</v>
      </c>
      <c r="B31" s="40" t="s">
        <v>100</v>
      </c>
      <c r="C31" s="35" t="s">
        <v>101</v>
      </c>
      <c r="D31" s="36">
        <v>45264</v>
      </c>
      <c r="E31" s="34">
        <v>1325000</v>
      </c>
      <c r="F31" s="34">
        <f t="shared" si="3"/>
        <v>1325000</v>
      </c>
      <c r="G31" s="34">
        <v>0</v>
      </c>
      <c r="H31" s="37" t="s">
        <v>6</v>
      </c>
      <c r="I31" s="53">
        <v>45287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24" customHeight="1" x14ac:dyDescent="0.25">
      <c r="A32" s="52">
        <v>27</v>
      </c>
      <c r="B32" s="39" t="s">
        <v>87</v>
      </c>
      <c r="C32" s="35" t="s">
        <v>88</v>
      </c>
      <c r="D32" s="36">
        <v>45261</v>
      </c>
      <c r="E32" s="34">
        <v>368762.92</v>
      </c>
      <c r="F32" s="34">
        <f t="shared" si="3"/>
        <v>368762.92</v>
      </c>
      <c r="G32" s="34">
        <v>0</v>
      </c>
      <c r="H32" s="37" t="s">
        <v>6</v>
      </c>
      <c r="I32" s="53">
        <v>45286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24.75" customHeight="1" x14ac:dyDescent="0.25">
      <c r="A33" s="52">
        <v>35</v>
      </c>
      <c r="B33" s="39" t="s">
        <v>70</v>
      </c>
      <c r="C33" s="35" t="s">
        <v>71</v>
      </c>
      <c r="D33" s="36">
        <v>45257</v>
      </c>
      <c r="E33" s="34">
        <v>6355.11</v>
      </c>
      <c r="F33" s="34">
        <f t="shared" si="3"/>
        <v>6355.11</v>
      </c>
      <c r="G33" s="34">
        <v>0</v>
      </c>
      <c r="H33" s="37" t="s">
        <v>6</v>
      </c>
      <c r="I33" s="53">
        <v>45286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26.25" customHeight="1" x14ac:dyDescent="0.25">
      <c r="A34" s="52">
        <v>36</v>
      </c>
      <c r="B34" s="39" t="s">
        <v>89</v>
      </c>
      <c r="C34" s="35" t="s">
        <v>90</v>
      </c>
      <c r="D34" s="36">
        <v>45257</v>
      </c>
      <c r="E34" s="34">
        <v>1575</v>
      </c>
      <c r="F34" s="34">
        <f t="shared" si="3"/>
        <v>1575</v>
      </c>
      <c r="G34" s="34">
        <v>0</v>
      </c>
      <c r="H34" s="37" t="s">
        <v>6</v>
      </c>
      <c r="I34" s="53">
        <v>45286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spans="1:26" ht="24.75" customHeight="1" x14ac:dyDescent="0.25">
      <c r="A35" s="52">
        <v>37</v>
      </c>
      <c r="B35" s="39" t="s">
        <v>89</v>
      </c>
      <c r="C35" s="35" t="s">
        <v>91</v>
      </c>
      <c r="D35" s="36">
        <v>45257</v>
      </c>
      <c r="E35" s="34">
        <v>2360.5500000000002</v>
      </c>
      <c r="F35" s="34">
        <f t="shared" si="3"/>
        <v>2360.5500000000002</v>
      </c>
      <c r="G35" s="34">
        <v>0</v>
      </c>
      <c r="H35" s="37" t="s">
        <v>6</v>
      </c>
      <c r="I35" s="53">
        <v>45286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3"/>
    </row>
    <row r="36" spans="1:26" ht="27" customHeight="1" x14ac:dyDescent="0.25">
      <c r="A36" s="52">
        <v>38</v>
      </c>
      <c r="B36" s="39" t="s">
        <v>89</v>
      </c>
      <c r="C36" s="35" t="s">
        <v>92</v>
      </c>
      <c r="D36" s="36">
        <v>45257</v>
      </c>
      <c r="E36" s="34">
        <v>2611.7199999999998</v>
      </c>
      <c r="F36" s="34">
        <f t="shared" si="3"/>
        <v>2611.7199999999998</v>
      </c>
      <c r="G36" s="34">
        <v>0</v>
      </c>
      <c r="H36" s="37" t="s">
        <v>6</v>
      </c>
      <c r="I36" s="53">
        <v>45286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</row>
    <row r="37" spans="1:26" ht="27" customHeight="1" x14ac:dyDescent="0.25">
      <c r="A37" s="52">
        <v>39</v>
      </c>
      <c r="B37" s="39" t="s">
        <v>89</v>
      </c>
      <c r="C37" s="35" t="s">
        <v>93</v>
      </c>
      <c r="D37" s="36">
        <v>45257</v>
      </c>
      <c r="E37" s="34">
        <v>1859.06</v>
      </c>
      <c r="F37" s="34">
        <f t="shared" si="3"/>
        <v>1859.06</v>
      </c>
      <c r="G37" s="34">
        <v>0</v>
      </c>
      <c r="H37" s="37" t="s">
        <v>6</v>
      </c>
      <c r="I37" s="53">
        <v>45286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3"/>
    </row>
    <row r="38" spans="1:26" ht="24.75" customHeight="1" x14ac:dyDescent="0.25">
      <c r="A38" s="52">
        <v>40</v>
      </c>
      <c r="B38" s="39" t="s">
        <v>89</v>
      </c>
      <c r="C38" s="35" t="s">
        <v>94</v>
      </c>
      <c r="D38" s="36">
        <v>45257</v>
      </c>
      <c r="E38" s="34">
        <v>713.61</v>
      </c>
      <c r="F38" s="34">
        <f t="shared" si="3"/>
        <v>713.61</v>
      </c>
      <c r="G38" s="34">
        <v>0</v>
      </c>
      <c r="H38" s="37" t="s">
        <v>6</v>
      </c>
      <c r="I38" s="53">
        <v>45286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spans="1:26" ht="26.25" customHeight="1" x14ac:dyDescent="0.25">
      <c r="A39" s="52">
        <v>41</v>
      </c>
      <c r="B39" s="39" t="s">
        <v>89</v>
      </c>
      <c r="C39" s="35" t="s">
        <v>95</v>
      </c>
      <c r="D39" s="36">
        <v>45257</v>
      </c>
      <c r="E39" s="34">
        <v>1413.81</v>
      </c>
      <c r="F39" s="34">
        <f t="shared" si="3"/>
        <v>1413.81</v>
      </c>
      <c r="G39" s="34">
        <v>0</v>
      </c>
      <c r="H39" s="37" t="s">
        <v>6</v>
      </c>
      <c r="I39" s="53">
        <v>45286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  <row r="40" spans="1:26" ht="24.75" customHeight="1" x14ac:dyDescent="0.25">
      <c r="A40" s="52">
        <v>42</v>
      </c>
      <c r="B40" s="39" t="s">
        <v>89</v>
      </c>
      <c r="C40" s="35" t="s">
        <v>96</v>
      </c>
      <c r="D40" s="36">
        <v>45257</v>
      </c>
      <c r="E40" s="34">
        <v>11028.8</v>
      </c>
      <c r="F40" s="34">
        <f t="shared" si="3"/>
        <v>11028.8</v>
      </c>
      <c r="G40" s="34">
        <v>0</v>
      </c>
      <c r="H40" s="37" t="s">
        <v>6</v>
      </c>
      <c r="I40" s="53">
        <v>45286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spans="1:26" ht="26.25" customHeight="1" x14ac:dyDescent="0.25">
      <c r="A41" s="52">
        <v>43</v>
      </c>
      <c r="B41" s="39" t="s">
        <v>89</v>
      </c>
      <c r="C41" s="35" t="s">
        <v>97</v>
      </c>
      <c r="D41" s="36">
        <v>45257</v>
      </c>
      <c r="E41" s="34">
        <v>2721.61</v>
      </c>
      <c r="F41" s="34">
        <f t="shared" si="3"/>
        <v>2721.61</v>
      </c>
      <c r="G41" s="34">
        <v>0</v>
      </c>
      <c r="H41" s="37" t="s">
        <v>6</v>
      </c>
      <c r="I41" s="53">
        <v>45286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3"/>
    </row>
    <row r="42" spans="1:26" ht="37.5" customHeight="1" x14ac:dyDescent="0.25">
      <c r="A42" s="52">
        <v>44</v>
      </c>
      <c r="B42" s="39" t="s">
        <v>9</v>
      </c>
      <c r="C42" s="35" t="s">
        <v>23</v>
      </c>
      <c r="D42" s="36">
        <v>45202</v>
      </c>
      <c r="E42" s="34">
        <v>79450</v>
      </c>
      <c r="F42" s="34">
        <f t="shared" si="3"/>
        <v>79450</v>
      </c>
      <c r="G42" s="34">
        <v>0</v>
      </c>
      <c r="H42" s="37" t="s">
        <v>6</v>
      </c>
      <c r="I42" s="53">
        <v>45274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3"/>
    </row>
    <row r="43" spans="1:26" ht="36" customHeight="1" x14ac:dyDescent="0.25">
      <c r="A43" s="52">
        <v>45</v>
      </c>
      <c r="B43" s="39" t="s">
        <v>9</v>
      </c>
      <c r="C43" s="35" t="s">
        <v>24</v>
      </c>
      <c r="D43" s="36">
        <v>45208</v>
      </c>
      <c r="E43" s="34">
        <v>69000</v>
      </c>
      <c r="F43" s="34">
        <f t="shared" si="3"/>
        <v>69000</v>
      </c>
      <c r="G43" s="34">
        <v>0</v>
      </c>
      <c r="H43" s="37" t="s">
        <v>6</v>
      </c>
      <c r="I43" s="53">
        <v>45274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3"/>
    </row>
    <row r="44" spans="1:26" ht="34.5" customHeight="1" x14ac:dyDescent="0.25">
      <c r="A44" s="52">
        <v>46</v>
      </c>
      <c r="B44" s="39" t="s">
        <v>25</v>
      </c>
      <c r="C44" s="35" t="s">
        <v>26</v>
      </c>
      <c r="D44" s="36">
        <v>45250</v>
      </c>
      <c r="E44" s="34">
        <v>354358.11</v>
      </c>
      <c r="F44" s="34">
        <f t="shared" si="3"/>
        <v>354358.11</v>
      </c>
      <c r="G44" s="34">
        <v>0</v>
      </c>
      <c r="H44" s="37" t="s">
        <v>6</v>
      </c>
      <c r="I44" s="53">
        <v>45278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3"/>
    </row>
    <row r="45" spans="1:26" ht="37.5" customHeight="1" x14ac:dyDescent="0.25">
      <c r="A45" s="52">
        <v>47</v>
      </c>
      <c r="B45" s="39" t="s">
        <v>27</v>
      </c>
      <c r="C45" s="35" t="s">
        <v>28</v>
      </c>
      <c r="D45" s="36">
        <v>45251</v>
      </c>
      <c r="E45" s="34">
        <v>340000.01</v>
      </c>
      <c r="F45" s="34">
        <f t="shared" si="3"/>
        <v>340000.01</v>
      </c>
      <c r="G45" s="34">
        <v>0</v>
      </c>
      <c r="H45" s="37" t="s">
        <v>6</v>
      </c>
      <c r="I45" s="53">
        <v>45266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3"/>
    </row>
    <row r="46" spans="1:26" ht="37.5" customHeight="1" x14ac:dyDescent="0.25">
      <c r="A46" s="52">
        <v>48</v>
      </c>
      <c r="B46" s="39" t="s">
        <v>109</v>
      </c>
      <c r="C46" s="35" t="s">
        <v>110</v>
      </c>
      <c r="D46" s="36">
        <v>45272</v>
      </c>
      <c r="E46" s="34">
        <v>30000</v>
      </c>
      <c r="F46" s="34">
        <f t="shared" si="3"/>
        <v>30000</v>
      </c>
      <c r="G46" s="34">
        <v>0</v>
      </c>
      <c r="H46" s="37" t="s">
        <v>6</v>
      </c>
      <c r="I46" s="53">
        <v>45289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</row>
    <row r="47" spans="1:26" ht="31.5" customHeight="1" x14ac:dyDescent="0.25">
      <c r="A47" s="52">
        <v>49</v>
      </c>
      <c r="B47" s="39" t="s">
        <v>19</v>
      </c>
      <c r="C47" s="35" t="s">
        <v>20</v>
      </c>
      <c r="D47" s="36">
        <v>45244</v>
      </c>
      <c r="E47" s="34">
        <v>107174.39999999999</v>
      </c>
      <c r="F47" s="34">
        <f t="shared" ref="F47:F72" si="4">SUM(E47)</f>
        <v>107174.39999999999</v>
      </c>
      <c r="G47" s="34">
        <v>0</v>
      </c>
      <c r="H47" s="37" t="s">
        <v>6</v>
      </c>
      <c r="I47" s="53">
        <v>45272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3"/>
    </row>
    <row r="48" spans="1:26" ht="36" customHeight="1" x14ac:dyDescent="0.25">
      <c r="A48" s="52">
        <v>50</v>
      </c>
      <c r="B48" s="40" t="s">
        <v>21</v>
      </c>
      <c r="C48" s="35" t="s">
        <v>22</v>
      </c>
      <c r="D48" s="36">
        <v>45247</v>
      </c>
      <c r="E48" s="34">
        <v>140165.12</v>
      </c>
      <c r="F48" s="34">
        <f t="shared" si="4"/>
        <v>140165.12</v>
      </c>
      <c r="G48" s="34">
        <v>0</v>
      </c>
      <c r="H48" s="37" t="s">
        <v>6</v>
      </c>
      <c r="I48" s="53">
        <v>45266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</row>
    <row r="49" spans="1:26" ht="22.5" x14ac:dyDescent="0.25">
      <c r="A49" s="52">
        <v>51</v>
      </c>
      <c r="B49" s="40" t="s">
        <v>34</v>
      </c>
      <c r="C49" s="35" t="s">
        <v>35</v>
      </c>
      <c r="D49" s="36">
        <v>45260</v>
      </c>
      <c r="E49" s="34">
        <v>156586.26999999999</v>
      </c>
      <c r="F49" s="34">
        <f t="shared" si="4"/>
        <v>156586.26999999999</v>
      </c>
      <c r="G49" s="34">
        <v>0</v>
      </c>
      <c r="H49" s="37" t="s">
        <v>6</v>
      </c>
      <c r="I49" s="53">
        <v>45280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6" ht="22.5" x14ac:dyDescent="0.25">
      <c r="A50" s="52">
        <v>52</v>
      </c>
      <c r="B50" s="40" t="s">
        <v>46</v>
      </c>
      <c r="C50" s="35" t="s">
        <v>47</v>
      </c>
      <c r="D50" s="36">
        <v>45260</v>
      </c>
      <c r="E50" s="34">
        <v>10773.9</v>
      </c>
      <c r="F50" s="34">
        <f t="shared" si="4"/>
        <v>10773.9</v>
      </c>
      <c r="G50" s="34">
        <v>0</v>
      </c>
      <c r="H50" s="37" t="s">
        <v>6</v>
      </c>
      <c r="I50" s="53">
        <v>45280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</row>
    <row r="51" spans="1:26" ht="22.5" x14ac:dyDescent="0.25">
      <c r="A51" s="52">
        <v>53</v>
      </c>
      <c r="B51" s="40" t="s">
        <v>48</v>
      </c>
      <c r="C51" s="35" t="s">
        <v>49</v>
      </c>
      <c r="D51" s="36">
        <v>45260</v>
      </c>
      <c r="E51" s="34">
        <v>41976.84</v>
      </c>
      <c r="F51" s="34">
        <f t="shared" si="4"/>
        <v>41976.84</v>
      </c>
      <c r="G51" s="34">
        <v>0</v>
      </c>
      <c r="H51" s="37" t="s">
        <v>6</v>
      </c>
      <c r="I51" s="53">
        <v>45280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spans="1:26" ht="22.5" x14ac:dyDescent="0.25">
      <c r="A52" s="52">
        <v>54</v>
      </c>
      <c r="B52" s="40" t="s">
        <v>11</v>
      </c>
      <c r="C52" s="35" t="s">
        <v>50</v>
      </c>
      <c r="D52" s="36">
        <v>45260</v>
      </c>
      <c r="E52" s="34">
        <v>1775.38</v>
      </c>
      <c r="F52" s="34">
        <f t="shared" si="4"/>
        <v>1775.38</v>
      </c>
      <c r="G52" s="34">
        <v>0</v>
      </c>
      <c r="H52" s="37" t="s">
        <v>6</v>
      </c>
      <c r="I52" s="53">
        <v>45280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spans="1:26" ht="22.5" x14ac:dyDescent="0.25">
      <c r="A53" s="52">
        <v>55</v>
      </c>
      <c r="B53" s="40" t="s">
        <v>51</v>
      </c>
      <c r="C53" s="35" t="s">
        <v>52</v>
      </c>
      <c r="D53" s="36">
        <v>45260</v>
      </c>
      <c r="E53" s="34">
        <v>6767.02</v>
      </c>
      <c r="F53" s="34">
        <f t="shared" si="4"/>
        <v>6767.02</v>
      </c>
      <c r="G53" s="34">
        <v>0</v>
      </c>
      <c r="H53" s="37" t="s">
        <v>6</v>
      </c>
      <c r="I53" s="53">
        <v>45280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22.5" x14ac:dyDescent="0.25">
      <c r="A54" s="52">
        <v>56</v>
      </c>
      <c r="B54" s="40" t="s">
        <v>54</v>
      </c>
      <c r="C54" s="35" t="s">
        <v>53</v>
      </c>
      <c r="D54" s="36">
        <v>45260</v>
      </c>
      <c r="E54" s="34">
        <v>21979.57</v>
      </c>
      <c r="F54" s="34">
        <f t="shared" si="4"/>
        <v>21979.57</v>
      </c>
      <c r="G54" s="34">
        <v>0</v>
      </c>
      <c r="H54" s="37" t="s">
        <v>6</v>
      </c>
      <c r="I54" s="53">
        <v>45280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22.5" x14ac:dyDescent="0.25">
      <c r="A55" s="52">
        <v>57</v>
      </c>
      <c r="B55" s="40" t="s">
        <v>55</v>
      </c>
      <c r="C55" s="35" t="s">
        <v>56</v>
      </c>
      <c r="D55" s="36">
        <v>45260</v>
      </c>
      <c r="E55" s="34">
        <v>4842.1400000000003</v>
      </c>
      <c r="F55" s="34">
        <f t="shared" si="4"/>
        <v>4842.1400000000003</v>
      </c>
      <c r="G55" s="34">
        <v>0</v>
      </c>
      <c r="H55" s="37" t="s">
        <v>6</v>
      </c>
      <c r="I55" s="53">
        <v>45280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22.5" x14ac:dyDescent="0.25">
      <c r="A56" s="52">
        <v>58</v>
      </c>
      <c r="B56" s="40" t="s">
        <v>57</v>
      </c>
      <c r="C56" s="35" t="s">
        <v>58</v>
      </c>
      <c r="D56" s="36">
        <v>45260</v>
      </c>
      <c r="E56" s="34">
        <v>27526.16</v>
      </c>
      <c r="F56" s="34">
        <f t="shared" si="4"/>
        <v>27526.16</v>
      </c>
      <c r="G56" s="34">
        <v>0</v>
      </c>
      <c r="H56" s="37" t="s">
        <v>6</v>
      </c>
      <c r="I56" s="53">
        <v>45280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22.5" x14ac:dyDescent="0.25">
      <c r="A57" s="52">
        <v>59</v>
      </c>
      <c r="B57" s="40" t="s">
        <v>59</v>
      </c>
      <c r="C57" s="35" t="s">
        <v>60</v>
      </c>
      <c r="D57" s="36">
        <v>45260</v>
      </c>
      <c r="E57" s="34">
        <v>1111.6400000000001</v>
      </c>
      <c r="F57" s="34">
        <f t="shared" si="4"/>
        <v>1111.6400000000001</v>
      </c>
      <c r="G57" s="34">
        <v>0</v>
      </c>
      <c r="H57" s="37" t="s">
        <v>6</v>
      </c>
      <c r="I57" s="53">
        <v>45280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22.5" x14ac:dyDescent="0.25">
      <c r="A58" s="52">
        <v>60</v>
      </c>
      <c r="B58" s="40" t="s">
        <v>61</v>
      </c>
      <c r="C58" s="35" t="s">
        <v>62</v>
      </c>
      <c r="D58" s="36">
        <v>45260</v>
      </c>
      <c r="E58" s="34">
        <v>15385.44</v>
      </c>
      <c r="F58" s="34">
        <f t="shared" si="4"/>
        <v>15385.44</v>
      </c>
      <c r="G58" s="34">
        <v>0</v>
      </c>
      <c r="H58" s="37" t="s">
        <v>6</v>
      </c>
      <c r="I58" s="53">
        <v>45280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22.5" x14ac:dyDescent="0.25">
      <c r="A59" s="52">
        <v>61</v>
      </c>
      <c r="B59" s="40" t="s">
        <v>36</v>
      </c>
      <c r="C59" s="35" t="s">
        <v>37</v>
      </c>
      <c r="D59" s="36">
        <v>45260</v>
      </c>
      <c r="E59" s="34">
        <v>9373.7099999999991</v>
      </c>
      <c r="F59" s="34">
        <f t="shared" si="4"/>
        <v>9373.7099999999991</v>
      </c>
      <c r="G59" s="34">
        <v>0</v>
      </c>
      <c r="H59" s="37" t="s">
        <v>6</v>
      </c>
      <c r="I59" s="53">
        <v>45280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22.5" x14ac:dyDescent="0.25">
      <c r="A60" s="52">
        <v>62</v>
      </c>
      <c r="B60" s="40" t="s">
        <v>38</v>
      </c>
      <c r="C60" s="35" t="s">
        <v>39</v>
      </c>
      <c r="D60" s="36">
        <v>45260</v>
      </c>
      <c r="E60" s="34">
        <v>5037.97</v>
      </c>
      <c r="F60" s="34">
        <f t="shared" si="4"/>
        <v>5037.97</v>
      </c>
      <c r="G60" s="34">
        <v>0</v>
      </c>
      <c r="H60" s="37" t="s">
        <v>6</v>
      </c>
      <c r="I60" s="53">
        <v>45280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24" customHeight="1" x14ac:dyDescent="0.25">
      <c r="A61" s="52">
        <v>63</v>
      </c>
      <c r="B61" s="40" t="s">
        <v>40</v>
      </c>
      <c r="C61" s="35" t="s">
        <v>41</v>
      </c>
      <c r="D61" s="36">
        <v>45260</v>
      </c>
      <c r="E61" s="34">
        <v>33119.370000000003</v>
      </c>
      <c r="F61" s="34">
        <f t="shared" si="4"/>
        <v>33119.370000000003</v>
      </c>
      <c r="G61" s="34">
        <v>0</v>
      </c>
      <c r="H61" s="37" t="s">
        <v>6</v>
      </c>
      <c r="I61" s="53">
        <v>45280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22.5" x14ac:dyDescent="0.25">
      <c r="A62" s="52">
        <v>64</v>
      </c>
      <c r="B62" s="40" t="s">
        <v>42</v>
      </c>
      <c r="C62" s="35" t="s">
        <v>44</v>
      </c>
      <c r="D62" s="36">
        <v>45260</v>
      </c>
      <c r="E62" s="34">
        <v>14673.16</v>
      </c>
      <c r="F62" s="34">
        <f t="shared" si="4"/>
        <v>14673.16</v>
      </c>
      <c r="G62" s="34">
        <v>0</v>
      </c>
      <c r="H62" s="37" t="s">
        <v>6</v>
      </c>
      <c r="I62" s="53">
        <v>45280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26.25" customHeight="1" x14ac:dyDescent="0.25">
      <c r="A63" s="52">
        <v>65</v>
      </c>
      <c r="B63" s="40" t="s">
        <v>43</v>
      </c>
      <c r="C63" s="35" t="s">
        <v>45</v>
      </c>
      <c r="D63" s="36">
        <v>45260</v>
      </c>
      <c r="E63" s="42">
        <v>6300.74</v>
      </c>
      <c r="F63" s="42">
        <f t="shared" si="4"/>
        <v>6300.74</v>
      </c>
      <c r="G63" s="34">
        <v>0</v>
      </c>
      <c r="H63" s="37" t="s">
        <v>6</v>
      </c>
      <c r="I63" s="53">
        <v>45280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23.25" customHeight="1" x14ac:dyDescent="0.25">
      <c r="A64" s="52">
        <v>66</v>
      </c>
      <c r="B64" s="39" t="s">
        <v>15</v>
      </c>
      <c r="C64" s="35" t="s">
        <v>16</v>
      </c>
      <c r="D64" s="36">
        <v>45249</v>
      </c>
      <c r="E64" s="34">
        <v>5477.87</v>
      </c>
      <c r="F64" s="34">
        <f t="shared" si="4"/>
        <v>5477.87</v>
      </c>
      <c r="G64" s="34">
        <v>0</v>
      </c>
      <c r="H64" s="37" t="s">
        <v>6</v>
      </c>
      <c r="I64" s="53">
        <v>45266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33.75" customHeight="1" x14ac:dyDescent="0.25">
      <c r="A65" s="52">
        <v>67</v>
      </c>
      <c r="B65" s="39" t="s">
        <v>10</v>
      </c>
      <c r="C65" s="35" t="s">
        <v>105</v>
      </c>
      <c r="D65" s="36">
        <v>45239</v>
      </c>
      <c r="E65" s="34">
        <v>10318.780000000001</v>
      </c>
      <c r="F65" s="34">
        <f t="shared" si="4"/>
        <v>10318.780000000001</v>
      </c>
      <c r="G65" s="34">
        <v>0</v>
      </c>
      <c r="H65" s="37" t="s">
        <v>6</v>
      </c>
      <c r="I65" s="53">
        <v>45289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33.75" customHeight="1" x14ac:dyDescent="0.25">
      <c r="A66" s="52">
        <v>68</v>
      </c>
      <c r="B66" s="46" t="s">
        <v>10</v>
      </c>
      <c r="C66" s="47" t="s">
        <v>106</v>
      </c>
      <c r="D66" s="48">
        <v>45258</v>
      </c>
      <c r="E66" s="49">
        <v>20056.78</v>
      </c>
      <c r="F66" s="49">
        <f t="shared" si="4"/>
        <v>20056.78</v>
      </c>
      <c r="G66" s="49">
        <v>0</v>
      </c>
      <c r="H66" s="50" t="s">
        <v>6</v>
      </c>
      <c r="I66" s="53">
        <v>45289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30.75" customHeight="1" x14ac:dyDescent="0.25">
      <c r="A67" s="52">
        <v>69</v>
      </c>
      <c r="B67" s="39" t="s">
        <v>107</v>
      </c>
      <c r="C67" s="35" t="s">
        <v>108</v>
      </c>
      <c r="D67" s="36">
        <v>45244</v>
      </c>
      <c r="E67" s="34">
        <v>75242.7</v>
      </c>
      <c r="F67" s="34">
        <f t="shared" si="4"/>
        <v>75242.7</v>
      </c>
      <c r="G67" s="34">
        <v>0</v>
      </c>
      <c r="H67" s="37" t="s">
        <v>6</v>
      </c>
      <c r="I67" s="53">
        <v>45289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27" customHeight="1" x14ac:dyDescent="0.25">
      <c r="A68" s="52">
        <v>70</v>
      </c>
      <c r="B68" s="39" t="s">
        <v>98</v>
      </c>
      <c r="C68" s="35" t="s">
        <v>114</v>
      </c>
      <c r="D68" s="36">
        <v>45267</v>
      </c>
      <c r="E68" s="34">
        <v>97754.66</v>
      </c>
      <c r="F68" s="34">
        <f t="shared" si="4"/>
        <v>97754.66</v>
      </c>
      <c r="G68" s="34">
        <v>0</v>
      </c>
      <c r="H68" s="37" t="s">
        <v>6</v>
      </c>
      <c r="I68" s="53">
        <v>45289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33.75" customHeight="1" x14ac:dyDescent="0.25">
      <c r="A69" s="52">
        <v>71</v>
      </c>
      <c r="B69" s="39" t="s">
        <v>115</v>
      </c>
      <c r="C69" s="35" t="s">
        <v>116</v>
      </c>
      <c r="D69" s="36">
        <v>45204</v>
      </c>
      <c r="E69" s="34">
        <v>2460</v>
      </c>
      <c r="F69" s="34">
        <f t="shared" si="4"/>
        <v>2460</v>
      </c>
      <c r="G69" s="34">
        <v>0</v>
      </c>
      <c r="H69" s="37" t="s">
        <v>6</v>
      </c>
      <c r="I69" s="53">
        <v>45289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29.25" customHeight="1" x14ac:dyDescent="0.25">
      <c r="A70" s="52">
        <v>72</v>
      </c>
      <c r="B70" s="39" t="s">
        <v>115</v>
      </c>
      <c r="C70" s="35" t="s">
        <v>117</v>
      </c>
      <c r="D70" s="36">
        <v>45209</v>
      </c>
      <c r="E70" s="34">
        <v>2520</v>
      </c>
      <c r="F70" s="34">
        <f t="shared" si="4"/>
        <v>2520</v>
      </c>
      <c r="G70" s="34">
        <v>0</v>
      </c>
      <c r="H70" s="37" t="s">
        <v>6</v>
      </c>
      <c r="I70" s="53">
        <v>45289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25.5" customHeight="1" x14ac:dyDescent="0.25">
      <c r="A71" s="52">
        <v>73</v>
      </c>
      <c r="B71" s="39" t="s">
        <v>115</v>
      </c>
      <c r="C71" s="35" t="s">
        <v>118</v>
      </c>
      <c r="D71" s="36">
        <v>45216</v>
      </c>
      <c r="E71" s="34">
        <v>4500</v>
      </c>
      <c r="F71" s="34">
        <f t="shared" si="4"/>
        <v>4500</v>
      </c>
      <c r="G71" s="34">
        <v>0</v>
      </c>
      <c r="H71" s="37" t="s">
        <v>6</v>
      </c>
      <c r="I71" s="53">
        <v>45289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27.75" customHeight="1" x14ac:dyDescent="0.25">
      <c r="A72" s="52">
        <v>74</v>
      </c>
      <c r="B72" s="39" t="s">
        <v>115</v>
      </c>
      <c r="C72" s="35" t="s">
        <v>119</v>
      </c>
      <c r="D72" s="36">
        <v>45218</v>
      </c>
      <c r="E72" s="34">
        <v>1950</v>
      </c>
      <c r="F72" s="34">
        <f t="shared" si="4"/>
        <v>1950</v>
      </c>
      <c r="G72" s="34">
        <v>0</v>
      </c>
      <c r="H72" s="37" t="s">
        <v>6</v>
      </c>
      <c r="I72" s="53">
        <v>45289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33.75" customHeight="1" x14ac:dyDescent="0.25">
      <c r="A73" s="52">
        <v>75</v>
      </c>
      <c r="B73" s="39" t="s">
        <v>100</v>
      </c>
      <c r="C73" s="35" t="s">
        <v>104</v>
      </c>
      <c r="D73" s="36">
        <v>45265</v>
      </c>
      <c r="E73" s="34">
        <v>255000</v>
      </c>
      <c r="F73" s="34">
        <f t="shared" ref="F73:F88" si="5">SUM(E73)</f>
        <v>255000</v>
      </c>
      <c r="G73" s="34">
        <v>0</v>
      </c>
      <c r="H73" s="37" t="s">
        <v>6</v>
      </c>
      <c r="I73" s="53">
        <v>45288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37.5" customHeight="1" x14ac:dyDescent="0.25">
      <c r="A74" s="52">
        <v>76</v>
      </c>
      <c r="B74" s="39" t="s">
        <v>9</v>
      </c>
      <c r="C74" s="35" t="s">
        <v>111</v>
      </c>
      <c r="D74" s="36">
        <v>45238</v>
      </c>
      <c r="E74" s="34">
        <v>18000</v>
      </c>
      <c r="F74" s="34">
        <f t="shared" si="5"/>
        <v>18000</v>
      </c>
      <c r="G74" s="34">
        <v>0</v>
      </c>
      <c r="H74" s="37" t="s">
        <v>6</v>
      </c>
      <c r="I74" s="53">
        <v>45289</v>
      </c>
      <c r="J74" s="5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38.25" customHeight="1" x14ac:dyDescent="0.25">
      <c r="A75" s="52">
        <v>77</v>
      </c>
      <c r="B75" s="39" t="s">
        <v>9</v>
      </c>
      <c r="C75" s="35" t="s">
        <v>112</v>
      </c>
      <c r="D75" s="36">
        <v>45243</v>
      </c>
      <c r="E75" s="34">
        <v>92000</v>
      </c>
      <c r="F75" s="34">
        <f t="shared" si="5"/>
        <v>92000</v>
      </c>
      <c r="G75" s="34">
        <v>0</v>
      </c>
      <c r="H75" s="37" t="s">
        <v>6</v>
      </c>
      <c r="I75" s="53">
        <v>45289</v>
      </c>
      <c r="J75" s="5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33.75" customHeight="1" x14ac:dyDescent="0.25">
      <c r="A76" s="52">
        <v>78</v>
      </c>
      <c r="B76" s="39" t="s">
        <v>9</v>
      </c>
      <c r="C76" s="35" t="s">
        <v>113</v>
      </c>
      <c r="D76" s="36">
        <v>45245</v>
      </c>
      <c r="E76" s="34">
        <v>78400</v>
      </c>
      <c r="F76" s="34">
        <f t="shared" si="5"/>
        <v>78400</v>
      </c>
      <c r="G76" s="34">
        <v>0</v>
      </c>
      <c r="H76" s="37" t="s">
        <v>6</v>
      </c>
      <c r="I76" s="53">
        <v>45289</v>
      </c>
      <c r="J76" s="5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33.75" customHeight="1" x14ac:dyDescent="0.25">
      <c r="A77" s="52">
        <v>79</v>
      </c>
      <c r="B77" s="39" t="s">
        <v>120</v>
      </c>
      <c r="C77" s="35" t="s">
        <v>121</v>
      </c>
      <c r="D77" s="36">
        <v>45267</v>
      </c>
      <c r="E77" s="34">
        <v>16600</v>
      </c>
      <c r="F77" s="34">
        <f t="shared" si="5"/>
        <v>16600</v>
      </c>
      <c r="G77" s="34">
        <v>0</v>
      </c>
      <c r="H77" s="37" t="s">
        <v>6</v>
      </c>
      <c r="I77" s="53">
        <v>45289</v>
      </c>
      <c r="J77" s="5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33.75" customHeight="1" x14ac:dyDescent="0.25">
      <c r="A78" s="52">
        <v>80</v>
      </c>
      <c r="B78" s="39" t="s">
        <v>122</v>
      </c>
      <c r="C78" s="35" t="s">
        <v>123</v>
      </c>
      <c r="D78" s="36">
        <v>45232</v>
      </c>
      <c r="E78" s="34">
        <v>2405</v>
      </c>
      <c r="F78" s="34">
        <f t="shared" si="5"/>
        <v>2405</v>
      </c>
      <c r="G78" s="34">
        <v>0</v>
      </c>
      <c r="H78" s="37" t="s">
        <v>6</v>
      </c>
      <c r="I78" s="53">
        <v>45289</v>
      </c>
      <c r="J78" s="5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33.75" customHeight="1" x14ac:dyDescent="0.25">
      <c r="A79" s="52">
        <v>81</v>
      </c>
      <c r="B79" s="39" t="s">
        <v>122</v>
      </c>
      <c r="C79" s="35" t="s">
        <v>124</v>
      </c>
      <c r="D79" s="36">
        <v>45232</v>
      </c>
      <c r="E79" s="34">
        <v>2015</v>
      </c>
      <c r="F79" s="34">
        <f t="shared" si="5"/>
        <v>2015</v>
      </c>
      <c r="G79" s="34">
        <v>0</v>
      </c>
      <c r="H79" s="37" t="s">
        <v>6</v>
      </c>
      <c r="I79" s="53">
        <v>45289</v>
      </c>
      <c r="J79" s="5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33.75" customHeight="1" x14ac:dyDescent="0.25">
      <c r="A80" s="52">
        <v>82</v>
      </c>
      <c r="B80" s="39" t="s">
        <v>122</v>
      </c>
      <c r="C80" s="35" t="s">
        <v>125</v>
      </c>
      <c r="D80" s="36">
        <v>45246</v>
      </c>
      <c r="E80" s="34">
        <v>1690</v>
      </c>
      <c r="F80" s="34">
        <f t="shared" si="5"/>
        <v>1690</v>
      </c>
      <c r="G80" s="34">
        <v>0</v>
      </c>
      <c r="H80" s="37" t="s">
        <v>6</v>
      </c>
      <c r="I80" s="53">
        <v>45289</v>
      </c>
      <c r="J80" s="5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33.75" customHeight="1" x14ac:dyDescent="0.25">
      <c r="A81" s="52">
        <v>83</v>
      </c>
      <c r="B81" s="39" t="s">
        <v>122</v>
      </c>
      <c r="C81" s="35" t="s">
        <v>126</v>
      </c>
      <c r="D81" s="36">
        <v>45258</v>
      </c>
      <c r="E81" s="34">
        <v>2340</v>
      </c>
      <c r="F81" s="34">
        <f t="shared" si="5"/>
        <v>2340</v>
      </c>
      <c r="G81" s="34">
        <v>0</v>
      </c>
      <c r="H81" s="37" t="s">
        <v>6</v>
      </c>
      <c r="I81" s="53">
        <v>45289</v>
      </c>
      <c r="J81" s="5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31.5" customHeight="1" x14ac:dyDescent="0.25">
      <c r="A82" s="52">
        <v>84</v>
      </c>
      <c r="B82" s="39" t="s">
        <v>122</v>
      </c>
      <c r="C82" s="35" t="s">
        <v>127</v>
      </c>
      <c r="D82" s="36">
        <v>45267</v>
      </c>
      <c r="E82" s="34">
        <v>1625</v>
      </c>
      <c r="F82" s="34">
        <f t="shared" si="5"/>
        <v>1625</v>
      </c>
      <c r="G82" s="34">
        <v>0</v>
      </c>
      <c r="H82" s="37" t="s">
        <v>6</v>
      </c>
      <c r="I82" s="53">
        <v>45289</v>
      </c>
      <c r="J82" s="5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ht="33.75" customHeight="1" x14ac:dyDescent="0.25">
      <c r="A83" s="52">
        <v>85</v>
      </c>
      <c r="B83" s="39" t="s">
        <v>128</v>
      </c>
      <c r="C83" s="35" t="s">
        <v>129</v>
      </c>
      <c r="D83" s="36">
        <v>45267</v>
      </c>
      <c r="E83" s="34">
        <v>70703.100000000006</v>
      </c>
      <c r="F83" s="34">
        <f t="shared" si="5"/>
        <v>70703.100000000006</v>
      </c>
      <c r="G83" s="34">
        <v>0</v>
      </c>
      <c r="H83" s="37" t="s">
        <v>6</v>
      </c>
      <c r="I83" s="53">
        <v>45289</v>
      </c>
      <c r="J83" s="5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spans="1:26" ht="33.75" customHeight="1" x14ac:dyDescent="0.25">
      <c r="A84" s="52">
        <v>86</v>
      </c>
      <c r="B84" s="39" t="s">
        <v>132</v>
      </c>
      <c r="C84" s="35" t="s">
        <v>130</v>
      </c>
      <c r="D84" s="36">
        <v>45267</v>
      </c>
      <c r="E84" s="34">
        <v>62413.39</v>
      </c>
      <c r="F84" s="34">
        <f t="shared" si="5"/>
        <v>62413.39</v>
      </c>
      <c r="G84" s="34">
        <v>0</v>
      </c>
      <c r="H84" s="37" t="s">
        <v>6</v>
      </c>
      <c r="I84" s="53">
        <v>45289</v>
      </c>
      <c r="J84" s="5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spans="1:26" ht="32.25" customHeight="1" x14ac:dyDescent="0.25">
      <c r="A85" s="52">
        <v>87</v>
      </c>
      <c r="B85" s="39" t="s">
        <v>137</v>
      </c>
      <c r="C85" s="35" t="s">
        <v>131</v>
      </c>
      <c r="D85" s="36">
        <v>45267</v>
      </c>
      <c r="E85" s="34">
        <v>891.56</v>
      </c>
      <c r="F85" s="34">
        <f t="shared" si="5"/>
        <v>891.56</v>
      </c>
      <c r="G85" s="34">
        <v>0</v>
      </c>
      <c r="H85" s="37" t="s">
        <v>6</v>
      </c>
      <c r="I85" s="53">
        <v>45289</v>
      </c>
      <c r="J85" s="5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spans="1:26" ht="33.75" customHeight="1" x14ac:dyDescent="0.25">
      <c r="A86" s="52">
        <v>88</v>
      </c>
      <c r="B86" s="39" t="s">
        <v>133</v>
      </c>
      <c r="C86" s="35" t="s">
        <v>134</v>
      </c>
      <c r="D86" s="36">
        <v>45262</v>
      </c>
      <c r="E86" s="34">
        <v>825.79</v>
      </c>
      <c r="F86" s="34">
        <f t="shared" si="5"/>
        <v>825.79</v>
      </c>
      <c r="G86" s="34">
        <v>0</v>
      </c>
      <c r="H86" s="37" t="s">
        <v>6</v>
      </c>
      <c r="I86" s="53">
        <v>45289</v>
      </c>
      <c r="J86" s="5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spans="1:26" ht="33.75" customHeight="1" x14ac:dyDescent="0.25">
      <c r="A87" s="52">
        <v>89</v>
      </c>
      <c r="B87" s="39" t="s">
        <v>135</v>
      </c>
      <c r="C87" s="35" t="s">
        <v>136</v>
      </c>
      <c r="D87" s="36">
        <v>45267</v>
      </c>
      <c r="E87" s="34">
        <v>3674.25</v>
      </c>
      <c r="F87" s="34">
        <f t="shared" si="5"/>
        <v>3674.25</v>
      </c>
      <c r="G87" s="34">
        <v>0</v>
      </c>
      <c r="H87" s="37" t="s">
        <v>6</v>
      </c>
      <c r="I87" s="53">
        <v>45289</v>
      </c>
      <c r="J87" s="5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spans="1:26" ht="33.75" customHeight="1" x14ac:dyDescent="0.25">
      <c r="A88" s="52">
        <v>90</v>
      </c>
      <c r="B88" s="39" t="s">
        <v>138</v>
      </c>
      <c r="C88" s="35" t="s">
        <v>134</v>
      </c>
      <c r="D88" s="36">
        <v>45262</v>
      </c>
      <c r="E88" s="34">
        <v>701.38</v>
      </c>
      <c r="F88" s="34">
        <f t="shared" si="5"/>
        <v>701.38</v>
      </c>
      <c r="G88" s="34">
        <v>0</v>
      </c>
      <c r="H88" s="37" t="s">
        <v>6</v>
      </c>
      <c r="I88" s="53">
        <v>45289</v>
      </c>
      <c r="J88" s="5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spans="1:26" ht="33.75" customHeight="1" x14ac:dyDescent="0.25">
      <c r="A89" s="52">
        <v>91</v>
      </c>
      <c r="B89" s="39" t="s">
        <v>141</v>
      </c>
      <c r="C89" s="35" t="s">
        <v>142</v>
      </c>
      <c r="D89" s="36">
        <v>45278</v>
      </c>
      <c r="E89" s="34">
        <v>47908</v>
      </c>
      <c r="F89" s="34">
        <f t="shared" ref="F89:F160" si="6">SUM(E89)</f>
        <v>47908</v>
      </c>
      <c r="G89" s="34">
        <v>0</v>
      </c>
      <c r="H89" s="37" t="s">
        <v>6</v>
      </c>
      <c r="I89" s="53">
        <v>45289</v>
      </c>
      <c r="J89" s="5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spans="1:26" ht="33.75" customHeight="1" x14ac:dyDescent="0.25">
      <c r="A90" s="52">
        <v>92</v>
      </c>
      <c r="B90" s="39" t="s">
        <v>143</v>
      </c>
      <c r="C90" s="35" t="s">
        <v>144</v>
      </c>
      <c r="D90" s="36">
        <v>45260</v>
      </c>
      <c r="E90" s="34">
        <v>120525.4</v>
      </c>
      <c r="F90" s="34">
        <f t="shared" si="6"/>
        <v>120525.4</v>
      </c>
      <c r="G90" s="34">
        <v>0</v>
      </c>
      <c r="H90" s="37" t="s">
        <v>6</v>
      </c>
      <c r="I90" s="53">
        <v>45289</v>
      </c>
      <c r="J90" s="5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spans="1:26" ht="33.75" customHeight="1" x14ac:dyDescent="0.25">
      <c r="A91" s="52">
        <v>93</v>
      </c>
      <c r="B91" s="39" t="s">
        <v>145</v>
      </c>
      <c r="C91" s="35" t="s">
        <v>146</v>
      </c>
      <c r="D91" s="36">
        <v>45257</v>
      </c>
      <c r="E91" s="34">
        <v>926847.43</v>
      </c>
      <c r="F91" s="34">
        <f t="shared" si="6"/>
        <v>926847.43</v>
      </c>
      <c r="G91" s="34">
        <v>0</v>
      </c>
      <c r="H91" s="37" t="s">
        <v>6</v>
      </c>
      <c r="I91" s="53">
        <v>45289</v>
      </c>
      <c r="J91" s="5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spans="1:26" ht="36.75" customHeight="1" x14ac:dyDescent="0.25">
      <c r="A92" s="52">
        <v>94</v>
      </c>
      <c r="B92" s="39" t="s">
        <v>147</v>
      </c>
      <c r="C92" s="35" t="s">
        <v>148</v>
      </c>
      <c r="D92" s="36">
        <v>45281</v>
      </c>
      <c r="E92" s="34">
        <v>731597.64</v>
      </c>
      <c r="F92" s="34">
        <f t="shared" si="6"/>
        <v>731597.64</v>
      </c>
      <c r="G92" s="34">
        <v>0</v>
      </c>
      <c r="H92" s="37" t="s">
        <v>6</v>
      </c>
      <c r="I92" s="53">
        <v>45289</v>
      </c>
      <c r="J92" s="5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spans="1:26" ht="33.75" customHeight="1" x14ac:dyDescent="0.25">
      <c r="A93" s="52">
        <v>95</v>
      </c>
      <c r="B93" s="39" t="s">
        <v>149</v>
      </c>
      <c r="C93" s="35" t="s">
        <v>150</v>
      </c>
      <c r="D93" s="36">
        <v>45281</v>
      </c>
      <c r="E93" s="34">
        <v>601800</v>
      </c>
      <c r="F93" s="34">
        <f t="shared" si="6"/>
        <v>601800</v>
      </c>
      <c r="G93" s="34">
        <v>0</v>
      </c>
      <c r="H93" s="37" t="s">
        <v>6</v>
      </c>
      <c r="I93" s="53">
        <v>45289</v>
      </c>
      <c r="J93" s="5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spans="1:26" ht="33.75" customHeight="1" x14ac:dyDescent="0.25">
      <c r="A94" s="52">
        <v>96</v>
      </c>
      <c r="B94" s="39" t="s">
        <v>151</v>
      </c>
      <c r="C94" s="35" t="s">
        <v>152</v>
      </c>
      <c r="D94" s="36">
        <v>45264</v>
      </c>
      <c r="E94" s="34">
        <v>693950.63</v>
      </c>
      <c r="F94" s="34">
        <f t="shared" si="6"/>
        <v>693950.63</v>
      </c>
      <c r="G94" s="34">
        <v>0</v>
      </c>
      <c r="H94" s="37" t="s">
        <v>6</v>
      </c>
      <c r="I94" s="53">
        <v>45289</v>
      </c>
      <c r="J94" s="5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spans="1:26" ht="33.75" customHeight="1" x14ac:dyDescent="0.25">
      <c r="A95" s="52">
        <v>97</v>
      </c>
      <c r="B95" s="39" t="s">
        <v>153</v>
      </c>
      <c r="C95" s="35" t="s">
        <v>154</v>
      </c>
      <c r="D95" s="36">
        <v>45272</v>
      </c>
      <c r="E95" s="34">
        <v>1062794.24</v>
      </c>
      <c r="F95" s="34">
        <f t="shared" si="6"/>
        <v>1062794.24</v>
      </c>
      <c r="G95" s="34">
        <v>0</v>
      </c>
      <c r="H95" s="37" t="s">
        <v>6</v>
      </c>
      <c r="I95" s="53">
        <v>45289</v>
      </c>
      <c r="J95" s="5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spans="1:26" ht="33.75" customHeight="1" x14ac:dyDescent="0.25">
      <c r="A96" s="52">
        <v>98</v>
      </c>
      <c r="B96" s="39" t="s">
        <v>155</v>
      </c>
      <c r="C96" s="35" t="s">
        <v>156</v>
      </c>
      <c r="D96" s="36">
        <v>45282</v>
      </c>
      <c r="E96" s="34">
        <v>205361.6</v>
      </c>
      <c r="F96" s="34">
        <f t="shared" si="6"/>
        <v>205361.6</v>
      </c>
      <c r="G96" s="34">
        <v>0</v>
      </c>
      <c r="H96" s="37" t="s">
        <v>6</v>
      </c>
      <c r="I96" s="53">
        <v>45289</v>
      </c>
      <c r="J96" s="5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spans="1:26" ht="33.75" customHeight="1" x14ac:dyDescent="0.25">
      <c r="A97" s="52">
        <v>99</v>
      </c>
      <c r="B97" s="39" t="s">
        <v>98</v>
      </c>
      <c r="C97" s="35" t="s">
        <v>157</v>
      </c>
      <c r="D97" s="36">
        <v>45275</v>
      </c>
      <c r="E97" s="34">
        <v>39067.22</v>
      </c>
      <c r="F97" s="34">
        <f t="shared" si="6"/>
        <v>39067.22</v>
      </c>
      <c r="G97" s="34">
        <v>0</v>
      </c>
      <c r="H97" s="37" t="s">
        <v>6</v>
      </c>
      <c r="I97" s="53">
        <v>45289</v>
      </c>
      <c r="J97" s="5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spans="1:26" ht="33.75" customHeight="1" x14ac:dyDescent="0.25">
      <c r="A98" s="52">
        <v>100</v>
      </c>
      <c r="B98" s="39" t="s">
        <v>158</v>
      </c>
      <c r="C98" s="35" t="s">
        <v>159</v>
      </c>
      <c r="D98" s="36">
        <v>45281</v>
      </c>
      <c r="E98" s="34">
        <v>53454</v>
      </c>
      <c r="F98" s="34">
        <f t="shared" si="6"/>
        <v>53454</v>
      </c>
      <c r="G98" s="34">
        <v>0</v>
      </c>
      <c r="H98" s="37" t="s">
        <v>6</v>
      </c>
      <c r="I98" s="53">
        <v>45289</v>
      </c>
      <c r="J98" s="5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spans="1:26" ht="33.75" customHeight="1" x14ac:dyDescent="0.25">
      <c r="A99" s="52">
        <v>101</v>
      </c>
      <c r="B99" s="39" t="s">
        <v>160</v>
      </c>
      <c r="C99" s="35" t="s">
        <v>161</v>
      </c>
      <c r="D99" s="36">
        <v>45286</v>
      </c>
      <c r="E99" s="34">
        <v>3144690</v>
      </c>
      <c r="F99" s="34">
        <f t="shared" si="6"/>
        <v>3144690</v>
      </c>
      <c r="G99" s="34">
        <v>0</v>
      </c>
      <c r="H99" s="37" t="s">
        <v>6</v>
      </c>
      <c r="I99" s="53">
        <v>45289</v>
      </c>
      <c r="J99" s="5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spans="1:26" ht="33.75" customHeight="1" x14ac:dyDescent="0.25">
      <c r="A100" s="52">
        <v>102</v>
      </c>
      <c r="B100" s="39" t="s">
        <v>162</v>
      </c>
      <c r="C100" s="35" t="s">
        <v>163</v>
      </c>
      <c r="D100" s="36">
        <v>45282</v>
      </c>
      <c r="E100" s="34">
        <v>474336.4</v>
      </c>
      <c r="F100" s="34">
        <f t="shared" si="6"/>
        <v>474336.4</v>
      </c>
      <c r="G100" s="34">
        <v>0</v>
      </c>
      <c r="H100" s="37" t="s">
        <v>6</v>
      </c>
      <c r="I100" s="53">
        <v>45289</v>
      </c>
      <c r="J100" s="5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spans="1:26" ht="33.75" customHeight="1" x14ac:dyDescent="0.25">
      <c r="A101" s="52">
        <v>103</v>
      </c>
      <c r="B101" s="39" t="s">
        <v>164</v>
      </c>
      <c r="C101" s="35" t="s">
        <v>165</v>
      </c>
      <c r="D101" s="36">
        <v>45282</v>
      </c>
      <c r="E101" s="34">
        <v>471882</v>
      </c>
      <c r="F101" s="34">
        <f t="shared" si="6"/>
        <v>471882</v>
      </c>
      <c r="G101" s="34">
        <v>0</v>
      </c>
      <c r="H101" s="37" t="s">
        <v>6</v>
      </c>
      <c r="I101" s="53">
        <v>45289</v>
      </c>
      <c r="J101" s="5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spans="1:26" ht="33.75" customHeight="1" x14ac:dyDescent="0.25">
      <c r="A102" s="52">
        <v>104</v>
      </c>
      <c r="B102" s="39" t="s">
        <v>166</v>
      </c>
      <c r="C102" s="35" t="s">
        <v>167</v>
      </c>
      <c r="D102" s="36">
        <v>45287</v>
      </c>
      <c r="E102" s="34">
        <v>36271.03</v>
      </c>
      <c r="F102" s="34">
        <f t="shared" si="6"/>
        <v>36271.03</v>
      </c>
      <c r="G102" s="34">
        <v>0</v>
      </c>
      <c r="H102" s="37" t="s">
        <v>6</v>
      </c>
      <c r="I102" s="53">
        <v>45289</v>
      </c>
      <c r="J102" s="5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spans="1:26" ht="33.75" customHeight="1" x14ac:dyDescent="0.25">
      <c r="A103" s="52">
        <v>105</v>
      </c>
      <c r="B103" s="39" t="s">
        <v>168</v>
      </c>
      <c r="C103" s="35" t="s">
        <v>169</v>
      </c>
      <c r="D103" s="36">
        <v>45287</v>
      </c>
      <c r="E103" s="34">
        <v>5753.73</v>
      </c>
      <c r="F103" s="34">
        <f t="shared" si="6"/>
        <v>5753.73</v>
      </c>
      <c r="G103" s="34">
        <v>0</v>
      </c>
      <c r="H103" s="37" t="s">
        <v>6</v>
      </c>
      <c r="I103" s="53">
        <v>45289</v>
      </c>
      <c r="J103" s="5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spans="1:26" ht="33.75" customHeight="1" x14ac:dyDescent="0.25">
      <c r="A104" s="52">
        <v>106</v>
      </c>
      <c r="B104" s="39" t="s">
        <v>170</v>
      </c>
      <c r="C104" s="35" t="s">
        <v>171</v>
      </c>
      <c r="D104" s="36">
        <v>45287</v>
      </c>
      <c r="E104" s="34">
        <v>1364.48</v>
      </c>
      <c r="F104" s="34">
        <f t="shared" si="6"/>
        <v>1364.48</v>
      </c>
      <c r="G104" s="34">
        <v>0</v>
      </c>
      <c r="H104" s="37" t="s">
        <v>6</v>
      </c>
      <c r="I104" s="53">
        <v>45289</v>
      </c>
      <c r="J104" s="5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spans="1:26" ht="33.75" customHeight="1" x14ac:dyDescent="0.25">
      <c r="A105" s="52">
        <v>107</v>
      </c>
      <c r="B105" s="39" t="s">
        <v>170</v>
      </c>
      <c r="C105" s="35" t="s">
        <v>172</v>
      </c>
      <c r="D105" s="36">
        <v>45287</v>
      </c>
      <c r="E105" s="34">
        <v>10842.72</v>
      </c>
      <c r="F105" s="34">
        <f t="shared" si="6"/>
        <v>10842.72</v>
      </c>
      <c r="G105" s="34">
        <v>0</v>
      </c>
      <c r="H105" s="37" t="s">
        <v>6</v>
      </c>
      <c r="I105" s="53">
        <v>45289</v>
      </c>
      <c r="J105" s="5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spans="1:26" ht="33.75" customHeight="1" x14ac:dyDescent="0.25">
      <c r="A106" s="52">
        <v>108</v>
      </c>
      <c r="B106" s="39" t="s">
        <v>170</v>
      </c>
      <c r="C106" s="35" t="s">
        <v>173</v>
      </c>
      <c r="D106" s="36">
        <v>45287</v>
      </c>
      <c r="E106" s="34">
        <v>2337.94</v>
      </c>
      <c r="F106" s="34">
        <f t="shared" si="6"/>
        <v>2337.94</v>
      </c>
      <c r="G106" s="34">
        <v>0</v>
      </c>
      <c r="H106" s="37" t="s">
        <v>6</v>
      </c>
      <c r="I106" s="53">
        <v>45289</v>
      </c>
      <c r="J106" s="5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spans="1:26" ht="33.75" customHeight="1" x14ac:dyDescent="0.25">
      <c r="A107" s="52">
        <v>109</v>
      </c>
      <c r="B107" s="39" t="s">
        <v>170</v>
      </c>
      <c r="C107" s="35" t="s">
        <v>174</v>
      </c>
      <c r="D107" s="36">
        <v>45287</v>
      </c>
      <c r="E107" s="34">
        <v>2458.73</v>
      </c>
      <c r="F107" s="34">
        <f t="shared" si="6"/>
        <v>2458.73</v>
      </c>
      <c r="G107" s="34">
        <v>0</v>
      </c>
      <c r="H107" s="37" t="s">
        <v>6</v>
      </c>
      <c r="I107" s="53">
        <v>45289</v>
      </c>
      <c r="J107" s="5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spans="1:26" ht="33.75" customHeight="1" x14ac:dyDescent="0.25">
      <c r="A108" s="52">
        <v>110</v>
      </c>
      <c r="B108" s="39" t="s">
        <v>170</v>
      </c>
      <c r="C108" s="35" t="s">
        <v>175</v>
      </c>
      <c r="D108" s="36">
        <v>45287</v>
      </c>
      <c r="E108" s="34">
        <v>1841.24</v>
      </c>
      <c r="F108" s="34">
        <f t="shared" si="6"/>
        <v>1841.24</v>
      </c>
      <c r="G108" s="34">
        <v>0</v>
      </c>
      <c r="H108" s="37" t="s">
        <v>6</v>
      </c>
      <c r="I108" s="53">
        <v>45289</v>
      </c>
      <c r="J108" s="5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spans="1:26" ht="33.75" customHeight="1" x14ac:dyDescent="0.25">
      <c r="A109" s="52">
        <v>111</v>
      </c>
      <c r="B109" s="39" t="s">
        <v>170</v>
      </c>
      <c r="C109" s="35" t="s">
        <v>176</v>
      </c>
      <c r="D109" s="36">
        <v>45287</v>
      </c>
      <c r="E109" s="34">
        <v>690.18</v>
      </c>
      <c r="F109" s="34">
        <f t="shared" si="6"/>
        <v>690.18</v>
      </c>
      <c r="G109" s="34">
        <v>0</v>
      </c>
      <c r="H109" s="37" t="s">
        <v>6</v>
      </c>
      <c r="I109" s="53">
        <v>45289</v>
      </c>
      <c r="J109" s="5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spans="1:26" ht="33.75" customHeight="1" x14ac:dyDescent="0.25">
      <c r="A110" s="52">
        <v>112</v>
      </c>
      <c r="B110" s="39" t="s">
        <v>170</v>
      </c>
      <c r="C110" s="35" t="s">
        <v>177</v>
      </c>
      <c r="D110" s="36">
        <v>45287</v>
      </c>
      <c r="E110" s="34">
        <v>1399.69</v>
      </c>
      <c r="F110" s="34">
        <f t="shared" si="6"/>
        <v>1399.69</v>
      </c>
      <c r="G110" s="34">
        <v>0</v>
      </c>
      <c r="H110" s="37" t="s">
        <v>6</v>
      </c>
      <c r="I110" s="53">
        <v>45289</v>
      </c>
      <c r="J110" s="5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spans="1:26" ht="33.75" customHeight="1" x14ac:dyDescent="0.25">
      <c r="A111" s="52">
        <v>113</v>
      </c>
      <c r="B111" s="39" t="s">
        <v>170</v>
      </c>
      <c r="C111" s="35" t="s">
        <v>178</v>
      </c>
      <c r="D111" s="36">
        <v>45287</v>
      </c>
      <c r="E111" s="34">
        <v>2437.94</v>
      </c>
      <c r="F111" s="34">
        <f t="shared" si="6"/>
        <v>2437.94</v>
      </c>
      <c r="G111" s="34">
        <v>0</v>
      </c>
      <c r="H111" s="37" t="s">
        <v>6</v>
      </c>
      <c r="I111" s="53">
        <v>45289</v>
      </c>
      <c r="J111" s="5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spans="1:26" ht="33.75" customHeight="1" x14ac:dyDescent="0.25">
      <c r="A112" s="52">
        <v>114</v>
      </c>
      <c r="B112" s="39" t="s">
        <v>166</v>
      </c>
      <c r="C112" s="35" t="s">
        <v>179</v>
      </c>
      <c r="D112" s="36">
        <v>45287</v>
      </c>
      <c r="E112" s="34">
        <v>9172.89</v>
      </c>
      <c r="F112" s="34">
        <f t="shared" si="6"/>
        <v>9172.89</v>
      </c>
      <c r="G112" s="34">
        <v>0</v>
      </c>
      <c r="H112" s="37" t="s">
        <v>6</v>
      </c>
      <c r="I112" s="53">
        <v>45289</v>
      </c>
      <c r="J112" s="5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spans="1:26" ht="33.75" customHeight="1" x14ac:dyDescent="0.25">
      <c r="A113" s="52">
        <v>115</v>
      </c>
      <c r="B113" s="39" t="s">
        <v>166</v>
      </c>
      <c r="C113" s="35" t="s">
        <v>180</v>
      </c>
      <c r="D113" s="36">
        <v>45287</v>
      </c>
      <c r="E113" s="34">
        <v>7526.14</v>
      </c>
      <c r="F113" s="34">
        <f t="shared" si="6"/>
        <v>7526.14</v>
      </c>
      <c r="G113" s="34">
        <v>0</v>
      </c>
      <c r="H113" s="37" t="s">
        <v>6</v>
      </c>
      <c r="I113" s="53">
        <v>45289</v>
      </c>
      <c r="J113" s="5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spans="1:26" ht="33.75" customHeight="1" x14ac:dyDescent="0.25">
      <c r="A114" s="52">
        <v>116</v>
      </c>
      <c r="B114" s="39" t="s">
        <v>166</v>
      </c>
      <c r="C114" s="35" t="s">
        <v>181</v>
      </c>
      <c r="D114" s="36">
        <v>45287</v>
      </c>
      <c r="E114" s="34">
        <v>3835.26</v>
      </c>
      <c r="F114" s="34">
        <f t="shared" si="6"/>
        <v>3835.26</v>
      </c>
      <c r="G114" s="34">
        <v>0</v>
      </c>
      <c r="H114" s="37" t="s">
        <v>6</v>
      </c>
      <c r="I114" s="53">
        <v>45289</v>
      </c>
      <c r="J114" s="5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spans="1:26" ht="33.75" customHeight="1" x14ac:dyDescent="0.25">
      <c r="A115" s="52">
        <v>117</v>
      </c>
      <c r="B115" s="39" t="s">
        <v>166</v>
      </c>
      <c r="C115" s="35" t="s">
        <v>182</v>
      </c>
      <c r="D115" s="36">
        <v>45287</v>
      </c>
      <c r="E115" s="34">
        <v>31647.45</v>
      </c>
      <c r="F115" s="34">
        <f t="shared" si="6"/>
        <v>31647.45</v>
      </c>
      <c r="G115" s="34">
        <v>0</v>
      </c>
      <c r="H115" s="37" t="s">
        <v>6</v>
      </c>
      <c r="I115" s="53">
        <v>45289</v>
      </c>
      <c r="J115" s="5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spans="1:26" ht="33.75" customHeight="1" x14ac:dyDescent="0.25">
      <c r="A116" s="52">
        <v>118</v>
      </c>
      <c r="B116" s="39" t="s">
        <v>183</v>
      </c>
      <c r="C116" s="35" t="s">
        <v>184</v>
      </c>
      <c r="D116" s="36">
        <v>45287</v>
      </c>
      <c r="E116" s="34">
        <v>687.98</v>
      </c>
      <c r="F116" s="34">
        <f t="shared" si="6"/>
        <v>687.98</v>
      </c>
      <c r="G116" s="34">
        <v>0</v>
      </c>
      <c r="H116" s="37" t="s">
        <v>6</v>
      </c>
      <c r="I116" s="53">
        <v>45289</v>
      </c>
      <c r="J116" s="5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spans="1:26" ht="33.75" customHeight="1" x14ac:dyDescent="0.25">
      <c r="A117" s="52">
        <v>119</v>
      </c>
      <c r="B117" s="39" t="s">
        <v>183</v>
      </c>
      <c r="C117" s="35" t="s">
        <v>185</v>
      </c>
      <c r="D117" s="36">
        <v>45287</v>
      </c>
      <c r="E117" s="34">
        <v>1611.24</v>
      </c>
      <c r="F117" s="34">
        <f t="shared" si="6"/>
        <v>1611.24</v>
      </c>
      <c r="G117" s="34">
        <v>0</v>
      </c>
      <c r="H117" s="37" t="s">
        <v>6</v>
      </c>
      <c r="I117" s="53">
        <v>45289</v>
      </c>
      <c r="J117" s="5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spans="1:26" ht="33.75" customHeight="1" x14ac:dyDescent="0.25">
      <c r="A118" s="52">
        <v>120</v>
      </c>
      <c r="B118" s="39" t="s">
        <v>183</v>
      </c>
      <c r="C118" s="35" t="s">
        <v>186</v>
      </c>
      <c r="D118" s="36">
        <v>45287</v>
      </c>
      <c r="E118" s="34">
        <v>1826.21</v>
      </c>
      <c r="F118" s="34">
        <f t="shared" si="6"/>
        <v>1826.21</v>
      </c>
      <c r="G118" s="34">
        <v>0</v>
      </c>
      <c r="H118" s="37" t="s">
        <v>6</v>
      </c>
      <c r="I118" s="53">
        <v>45289</v>
      </c>
      <c r="J118" s="5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spans="1:26" ht="33.75" customHeight="1" x14ac:dyDescent="0.25">
      <c r="A119" s="52">
        <v>121</v>
      </c>
      <c r="B119" s="39" t="s">
        <v>183</v>
      </c>
      <c r="C119" s="35" t="s">
        <v>187</v>
      </c>
      <c r="D119" s="36">
        <v>45287</v>
      </c>
      <c r="E119" s="34">
        <v>1200.8399999999999</v>
      </c>
      <c r="F119" s="34">
        <f t="shared" si="6"/>
        <v>1200.8399999999999</v>
      </c>
      <c r="G119" s="34">
        <v>0</v>
      </c>
      <c r="H119" s="37" t="s">
        <v>6</v>
      </c>
      <c r="I119" s="53">
        <v>45289</v>
      </c>
      <c r="J119" s="5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spans="1:26" ht="33.75" customHeight="1" x14ac:dyDescent="0.25">
      <c r="A120" s="52">
        <v>122</v>
      </c>
      <c r="B120" s="39" t="s">
        <v>183</v>
      </c>
      <c r="C120" s="35" t="s">
        <v>188</v>
      </c>
      <c r="D120" s="36">
        <v>45287</v>
      </c>
      <c r="E120" s="34">
        <v>245.64</v>
      </c>
      <c r="F120" s="34">
        <f t="shared" si="6"/>
        <v>245.64</v>
      </c>
      <c r="G120" s="34">
        <v>0</v>
      </c>
      <c r="H120" s="37" t="s">
        <v>6</v>
      </c>
      <c r="I120" s="53">
        <v>45289</v>
      </c>
      <c r="J120" s="5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spans="1:26" ht="33.75" customHeight="1" x14ac:dyDescent="0.25">
      <c r="A121" s="52">
        <v>123</v>
      </c>
      <c r="B121" s="39" t="s">
        <v>183</v>
      </c>
      <c r="C121" s="35" t="s">
        <v>189</v>
      </c>
      <c r="D121" s="36">
        <v>45287</v>
      </c>
      <c r="E121" s="34">
        <v>12854.3</v>
      </c>
      <c r="F121" s="34">
        <f t="shared" si="6"/>
        <v>12854.3</v>
      </c>
      <c r="G121" s="34">
        <v>0</v>
      </c>
      <c r="H121" s="37" t="s">
        <v>6</v>
      </c>
      <c r="I121" s="53">
        <v>45289</v>
      </c>
      <c r="J121" s="5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spans="1:26" ht="33.75" customHeight="1" x14ac:dyDescent="0.25">
      <c r="A122" s="52">
        <v>124</v>
      </c>
      <c r="B122" s="39" t="s">
        <v>190</v>
      </c>
      <c r="C122" s="35" t="s">
        <v>191</v>
      </c>
      <c r="D122" s="36">
        <v>45287</v>
      </c>
      <c r="E122" s="34">
        <v>2135.94</v>
      </c>
      <c r="F122" s="34">
        <f t="shared" si="6"/>
        <v>2135.94</v>
      </c>
      <c r="G122" s="34">
        <v>0</v>
      </c>
      <c r="H122" s="37" t="s">
        <v>6</v>
      </c>
      <c r="I122" s="53">
        <v>45289</v>
      </c>
      <c r="J122" s="5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spans="1:26" ht="33.75" customHeight="1" x14ac:dyDescent="0.25">
      <c r="A123" s="52">
        <v>125</v>
      </c>
      <c r="B123" s="39" t="s">
        <v>190</v>
      </c>
      <c r="C123" s="35" t="s">
        <v>192</v>
      </c>
      <c r="D123" s="36">
        <v>45287</v>
      </c>
      <c r="E123" s="34">
        <v>692.9</v>
      </c>
      <c r="F123" s="34">
        <f t="shared" si="6"/>
        <v>692.9</v>
      </c>
      <c r="G123" s="34">
        <v>0</v>
      </c>
      <c r="H123" s="37" t="s">
        <v>6</v>
      </c>
      <c r="I123" s="53">
        <v>45289</v>
      </c>
      <c r="J123" s="5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spans="1:26" ht="33.75" customHeight="1" x14ac:dyDescent="0.25">
      <c r="A124" s="52">
        <v>126</v>
      </c>
      <c r="B124" s="39" t="s">
        <v>190</v>
      </c>
      <c r="C124" s="35" t="s">
        <v>193</v>
      </c>
      <c r="D124" s="36">
        <v>45287</v>
      </c>
      <c r="E124" s="34">
        <v>2497.3000000000002</v>
      </c>
      <c r="F124" s="34">
        <f t="shared" si="6"/>
        <v>2497.3000000000002</v>
      </c>
      <c r="G124" s="34">
        <v>0</v>
      </c>
      <c r="H124" s="37" t="s">
        <v>6</v>
      </c>
      <c r="I124" s="53">
        <v>45289</v>
      </c>
      <c r="J124" s="5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spans="1:26" ht="33.75" customHeight="1" x14ac:dyDescent="0.25">
      <c r="A125" s="52">
        <v>127</v>
      </c>
      <c r="B125" s="39" t="s">
        <v>190</v>
      </c>
      <c r="C125" s="35" t="s">
        <v>194</v>
      </c>
      <c r="D125" s="36">
        <v>45287</v>
      </c>
      <c r="E125" s="34">
        <v>2743.28</v>
      </c>
      <c r="F125" s="34">
        <f t="shared" si="6"/>
        <v>2743.28</v>
      </c>
      <c r="G125" s="34">
        <v>0</v>
      </c>
      <c r="H125" s="37" t="s">
        <v>6</v>
      </c>
      <c r="I125" s="53">
        <v>45289</v>
      </c>
      <c r="J125" s="5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spans="1:26" ht="33.75" customHeight="1" x14ac:dyDescent="0.25">
      <c r="A126" s="52">
        <v>128</v>
      </c>
      <c r="B126" s="39" t="s">
        <v>190</v>
      </c>
      <c r="C126" s="35" t="s">
        <v>195</v>
      </c>
      <c r="D126" s="36">
        <v>45287</v>
      </c>
      <c r="E126" s="34">
        <v>11818.5</v>
      </c>
      <c r="F126" s="34">
        <f t="shared" si="6"/>
        <v>11818.5</v>
      </c>
      <c r="G126" s="34">
        <v>0</v>
      </c>
      <c r="H126" s="37" t="s">
        <v>6</v>
      </c>
      <c r="I126" s="53">
        <v>45289</v>
      </c>
      <c r="J126" s="5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spans="1:26" ht="33.75" customHeight="1" x14ac:dyDescent="0.25">
      <c r="A127" s="52">
        <v>129</v>
      </c>
      <c r="B127" s="39" t="s">
        <v>196</v>
      </c>
      <c r="C127" s="35" t="s">
        <v>197</v>
      </c>
      <c r="D127" s="36">
        <v>45287</v>
      </c>
      <c r="E127" s="34">
        <v>204140</v>
      </c>
      <c r="F127" s="34">
        <f t="shared" si="6"/>
        <v>204140</v>
      </c>
      <c r="G127" s="34">
        <v>0</v>
      </c>
      <c r="H127" s="37" t="s">
        <v>6</v>
      </c>
      <c r="I127" s="53">
        <v>45289</v>
      </c>
      <c r="J127" s="5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spans="1:26" ht="33.75" customHeight="1" x14ac:dyDescent="0.25">
      <c r="A128" s="52">
        <v>130</v>
      </c>
      <c r="B128" s="39" t="s">
        <v>198</v>
      </c>
      <c r="C128" s="35" t="s">
        <v>199</v>
      </c>
      <c r="D128" s="36">
        <v>45287</v>
      </c>
      <c r="E128" s="34">
        <v>140152.26999999999</v>
      </c>
      <c r="F128" s="34">
        <f t="shared" si="6"/>
        <v>140152.26999999999</v>
      </c>
      <c r="G128" s="34">
        <v>0</v>
      </c>
      <c r="H128" s="37" t="s">
        <v>6</v>
      </c>
      <c r="I128" s="53">
        <v>45289</v>
      </c>
      <c r="J128" s="5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spans="1:26" ht="33.75" customHeight="1" x14ac:dyDescent="0.25">
      <c r="A129" s="52">
        <v>131</v>
      </c>
      <c r="B129" s="39" t="s">
        <v>200</v>
      </c>
      <c r="C129" s="35" t="s">
        <v>201</v>
      </c>
      <c r="D129" s="36">
        <v>45287</v>
      </c>
      <c r="E129" s="34">
        <v>8750.8799999999992</v>
      </c>
      <c r="F129" s="34">
        <f t="shared" si="6"/>
        <v>8750.8799999999992</v>
      </c>
      <c r="G129" s="34">
        <v>0</v>
      </c>
      <c r="H129" s="37" t="s">
        <v>6</v>
      </c>
      <c r="I129" s="53">
        <v>45289</v>
      </c>
      <c r="J129" s="5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spans="1:26" ht="33.75" customHeight="1" x14ac:dyDescent="0.25">
      <c r="A130" s="52">
        <v>132</v>
      </c>
      <c r="B130" s="39" t="s">
        <v>202</v>
      </c>
      <c r="C130" s="35" t="s">
        <v>203</v>
      </c>
      <c r="D130" s="36">
        <v>45287</v>
      </c>
      <c r="E130" s="34">
        <v>7889.08</v>
      </c>
      <c r="F130" s="34">
        <f t="shared" si="6"/>
        <v>7889.08</v>
      </c>
      <c r="G130" s="34">
        <v>0</v>
      </c>
      <c r="H130" s="37" t="s">
        <v>6</v>
      </c>
      <c r="I130" s="53">
        <v>45289</v>
      </c>
      <c r="J130" s="5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spans="1:26" ht="33.75" customHeight="1" x14ac:dyDescent="0.25">
      <c r="A131" s="52">
        <v>133</v>
      </c>
      <c r="B131" s="39" t="s">
        <v>202</v>
      </c>
      <c r="C131" s="35" t="s">
        <v>204</v>
      </c>
      <c r="D131" s="36">
        <v>45287</v>
      </c>
      <c r="E131" s="34">
        <v>5118.49</v>
      </c>
      <c r="F131" s="34">
        <f t="shared" si="6"/>
        <v>5118.49</v>
      </c>
      <c r="G131" s="34">
        <v>0</v>
      </c>
      <c r="H131" s="37" t="s">
        <v>6</v>
      </c>
      <c r="I131" s="53">
        <v>45289</v>
      </c>
      <c r="J131" s="5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spans="1:26" ht="33.75" customHeight="1" x14ac:dyDescent="0.25">
      <c r="A132" s="52">
        <v>134</v>
      </c>
      <c r="B132" s="39" t="s">
        <v>202</v>
      </c>
      <c r="C132" s="35" t="s">
        <v>205</v>
      </c>
      <c r="D132" s="36">
        <v>45287</v>
      </c>
      <c r="E132" s="34">
        <v>32418.55</v>
      </c>
      <c r="F132" s="34">
        <f t="shared" si="6"/>
        <v>32418.55</v>
      </c>
      <c r="G132" s="34">
        <v>0</v>
      </c>
      <c r="H132" s="37" t="s">
        <v>6</v>
      </c>
      <c r="I132" s="53">
        <v>45289</v>
      </c>
      <c r="J132" s="5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spans="1:26" ht="33.75" customHeight="1" x14ac:dyDescent="0.25">
      <c r="A133" s="52">
        <v>135</v>
      </c>
      <c r="B133" s="39" t="s">
        <v>202</v>
      </c>
      <c r="C133" s="35" t="s">
        <v>206</v>
      </c>
      <c r="D133" s="36">
        <v>45287</v>
      </c>
      <c r="E133" s="34">
        <v>14673.16</v>
      </c>
      <c r="F133" s="34">
        <f t="shared" si="6"/>
        <v>14673.16</v>
      </c>
      <c r="G133" s="34">
        <v>0</v>
      </c>
      <c r="H133" s="37" t="s">
        <v>6</v>
      </c>
      <c r="I133" s="53">
        <v>45289</v>
      </c>
      <c r="J133" s="5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spans="1:26" ht="33.75" customHeight="1" x14ac:dyDescent="0.25">
      <c r="A134" s="52">
        <v>136</v>
      </c>
      <c r="B134" s="39" t="s">
        <v>202</v>
      </c>
      <c r="C134" s="35" t="s">
        <v>207</v>
      </c>
      <c r="D134" s="36">
        <v>45287</v>
      </c>
      <c r="E134" s="34">
        <v>4603.46</v>
      </c>
      <c r="F134" s="34">
        <f t="shared" si="6"/>
        <v>4603.46</v>
      </c>
      <c r="G134" s="34">
        <v>0</v>
      </c>
      <c r="H134" s="37" t="s">
        <v>6</v>
      </c>
      <c r="I134" s="53">
        <v>45289</v>
      </c>
      <c r="J134" s="5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spans="1:26" ht="33.75" customHeight="1" x14ac:dyDescent="0.25">
      <c r="A135" s="52">
        <v>137</v>
      </c>
      <c r="B135" s="39" t="s">
        <v>208</v>
      </c>
      <c r="C135" s="35" t="s">
        <v>209</v>
      </c>
      <c r="D135" s="36">
        <v>45287</v>
      </c>
      <c r="E135" s="34">
        <v>2191.79</v>
      </c>
      <c r="F135" s="34">
        <f t="shared" si="6"/>
        <v>2191.79</v>
      </c>
      <c r="G135" s="34">
        <v>0</v>
      </c>
      <c r="H135" s="37" t="s">
        <v>6</v>
      </c>
      <c r="I135" s="53">
        <v>45289</v>
      </c>
      <c r="J135" s="5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spans="1:26" ht="33.75" customHeight="1" x14ac:dyDescent="0.25">
      <c r="A136" s="52">
        <v>138</v>
      </c>
      <c r="B136" s="39" t="s">
        <v>208</v>
      </c>
      <c r="C136" s="35" t="s">
        <v>210</v>
      </c>
      <c r="D136" s="36">
        <v>45287</v>
      </c>
      <c r="E136" s="34">
        <v>5846.98</v>
      </c>
      <c r="F136" s="34">
        <f t="shared" si="6"/>
        <v>5846.98</v>
      </c>
      <c r="G136" s="34">
        <v>0</v>
      </c>
      <c r="H136" s="37" t="s">
        <v>6</v>
      </c>
      <c r="I136" s="53">
        <v>45289</v>
      </c>
      <c r="J136" s="5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spans="1:26" ht="33.75" customHeight="1" x14ac:dyDescent="0.25">
      <c r="A137" s="52">
        <v>139</v>
      </c>
      <c r="B137" s="39" t="s">
        <v>208</v>
      </c>
      <c r="C137" s="35" t="s">
        <v>211</v>
      </c>
      <c r="D137" s="36">
        <v>45287</v>
      </c>
      <c r="E137" s="34">
        <v>20260.53</v>
      </c>
      <c r="F137" s="34">
        <f t="shared" si="6"/>
        <v>20260.53</v>
      </c>
      <c r="G137" s="34">
        <v>0</v>
      </c>
      <c r="H137" s="37" t="s">
        <v>6</v>
      </c>
      <c r="I137" s="53">
        <v>45289</v>
      </c>
      <c r="J137" s="5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spans="1:26" ht="33.75" customHeight="1" x14ac:dyDescent="0.25">
      <c r="A138" s="52">
        <v>140</v>
      </c>
      <c r="B138" s="39" t="s">
        <v>208</v>
      </c>
      <c r="C138" s="35" t="s">
        <v>212</v>
      </c>
      <c r="D138" s="36">
        <v>45287</v>
      </c>
      <c r="E138" s="34">
        <v>4842.1400000000003</v>
      </c>
      <c r="F138" s="34">
        <f t="shared" si="6"/>
        <v>4842.1400000000003</v>
      </c>
      <c r="G138" s="34">
        <v>0</v>
      </c>
      <c r="H138" s="37" t="s">
        <v>6</v>
      </c>
      <c r="I138" s="53">
        <v>45289</v>
      </c>
      <c r="J138" s="5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spans="1:26" ht="33.75" customHeight="1" x14ac:dyDescent="0.25">
      <c r="A139" s="52">
        <v>141</v>
      </c>
      <c r="B139" s="39" t="s">
        <v>208</v>
      </c>
      <c r="C139" s="35" t="s">
        <v>213</v>
      </c>
      <c r="D139" s="36">
        <v>45287</v>
      </c>
      <c r="E139" s="34">
        <v>21079.759999999998</v>
      </c>
      <c r="F139" s="34">
        <f t="shared" si="6"/>
        <v>21079.759999999998</v>
      </c>
      <c r="G139" s="34">
        <v>0</v>
      </c>
      <c r="H139" s="37" t="s">
        <v>6</v>
      </c>
      <c r="I139" s="53">
        <v>45289</v>
      </c>
      <c r="J139" s="5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spans="1:26" ht="33.75" customHeight="1" x14ac:dyDescent="0.25">
      <c r="A140" s="52">
        <v>142</v>
      </c>
      <c r="B140" s="39" t="s">
        <v>208</v>
      </c>
      <c r="C140" s="35" t="s">
        <v>214</v>
      </c>
      <c r="D140" s="36">
        <v>45287</v>
      </c>
      <c r="E140" s="34">
        <v>1008.2</v>
      </c>
      <c r="F140" s="34">
        <f t="shared" si="6"/>
        <v>1008.2</v>
      </c>
      <c r="G140" s="34">
        <v>0</v>
      </c>
      <c r="H140" s="37" t="s">
        <v>6</v>
      </c>
      <c r="I140" s="53">
        <v>45289</v>
      </c>
      <c r="J140" s="5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spans="1:26" ht="33.75" customHeight="1" x14ac:dyDescent="0.25">
      <c r="A141" s="52">
        <v>143</v>
      </c>
      <c r="B141" s="39" t="s">
        <v>208</v>
      </c>
      <c r="C141" s="35" t="s">
        <v>215</v>
      </c>
      <c r="D141" s="36">
        <v>45287</v>
      </c>
      <c r="E141" s="34">
        <v>13182.92</v>
      </c>
      <c r="F141" s="34">
        <f t="shared" si="6"/>
        <v>13182.92</v>
      </c>
      <c r="G141" s="34">
        <v>0</v>
      </c>
      <c r="H141" s="37" t="s">
        <v>6</v>
      </c>
      <c r="I141" s="53">
        <v>45289</v>
      </c>
      <c r="J141" s="5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spans="1:26" ht="33.75" customHeight="1" x14ac:dyDescent="0.25">
      <c r="A142" s="52">
        <v>144</v>
      </c>
      <c r="B142" s="39" t="s">
        <v>216</v>
      </c>
      <c r="C142" s="35" t="s">
        <v>217</v>
      </c>
      <c r="D142" s="36">
        <v>45261</v>
      </c>
      <c r="E142" s="34">
        <v>31416.94</v>
      </c>
      <c r="F142" s="34">
        <f t="shared" si="6"/>
        <v>31416.94</v>
      </c>
      <c r="G142" s="34">
        <v>0</v>
      </c>
      <c r="H142" s="37" t="s">
        <v>6</v>
      </c>
      <c r="I142" s="53">
        <v>45289</v>
      </c>
      <c r="J142" s="5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spans="1:26" ht="33.75" customHeight="1" x14ac:dyDescent="0.25">
      <c r="A143" s="52">
        <v>145</v>
      </c>
      <c r="B143" s="39" t="s">
        <v>218</v>
      </c>
      <c r="C143" s="35" t="s">
        <v>219</v>
      </c>
      <c r="D143" s="36">
        <v>45261</v>
      </c>
      <c r="E143" s="34">
        <v>183854.05</v>
      </c>
      <c r="F143" s="34">
        <f t="shared" si="6"/>
        <v>183854.05</v>
      </c>
      <c r="G143" s="34">
        <v>0</v>
      </c>
      <c r="H143" s="37" t="s">
        <v>6</v>
      </c>
      <c r="I143" s="53">
        <v>45289</v>
      </c>
      <c r="J143" s="5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spans="1:26" ht="33.75" customHeight="1" x14ac:dyDescent="0.25">
      <c r="A144" s="52">
        <v>146</v>
      </c>
      <c r="B144" s="39" t="s">
        <v>218</v>
      </c>
      <c r="C144" s="35" t="s">
        <v>220</v>
      </c>
      <c r="D144" s="36">
        <v>45261</v>
      </c>
      <c r="E144" s="34">
        <v>63363.43</v>
      </c>
      <c r="F144" s="34">
        <f t="shared" si="6"/>
        <v>63363.43</v>
      </c>
      <c r="G144" s="34">
        <v>0</v>
      </c>
      <c r="H144" s="37" t="s">
        <v>6</v>
      </c>
      <c r="I144" s="53">
        <v>45289</v>
      </c>
      <c r="J144" s="5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spans="1:26" ht="33.75" customHeight="1" x14ac:dyDescent="0.25">
      <c r="A145" s="52">
        <v>147</v>
      </c>
      <c r="B145" s="39" t="s">
        <v>221</v>
      </c>
      <c r="C145" s="35" t="s">
        <v>222</v>
      </c>
      <c r="D145" s="36">
        <v>45271</v>
      </c>
      <c r="E145" s="34">
        <v>15135.19</v>
      </c>
      <c r="F145" s="34">
        <f t="shared" si="6"/>
        <v>15135.19</v>
      </c>
      <c r="G145" s="34">
        <v>0</v>
      </c>
      <c r="H145" s="37" t="s">
        <v>6</v>
      </c>
      <c r="I145" s="53">
        <v>45289</v>
      </c>
      <c r="J145" s="5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spans="1:26" ht="33.75" customHeight="1" x14ac:dyDescent="0.25">
      <c r="A146" s="52">
        <v>148</v>
      </c>
      <c r="B146" s="39" t="s">
        <v>221</v>
      </c>
      <c r="C146" s="35" t="s">
        <v>223</v>
      </c>
      <c r="D146" s="36">
        <v>45281</v>
      </c>
      <c r="E146" s="34">
        <v>10313.4</v>
      </c>
      <c r="F146" s="34">
        <f t="shared" si="6"/>
        <v>10313.4</v>
      </c>
      <c r="G146" s="34">
        <v>0</v>
      </c>
      <c r="H146" s="37" t="s">
        <v>6</v>
      </c>
      <c r="I146" s="53">
        <v>45289</v>
      </c>
      <c r="J146" s="5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spans="1:26" ht="33.75" customHeight="1" x14ac:dyDescent="0.25">
      <c r="A147" s="52">
        <v>149</v>
      </c>
      <c r="B147" s="39" t="s">
        <v>221</v>
      </c>
      <c r="C147" s="35" t="s">
        <v>224</v>
      </c>
      <c r="D147" s="36">
        <v>45281</v>
      </c>
      <c r="E147" s="34">
        <v>21729.119999999999</v>
      </c>
      <c r="F147" s="34">
        <f t="shared" si="6"/>
        <v>21729.119999999999</v>
      </c>
      <c r="G147" s="34">
        <v>0</v>
      </c>
      <c r="H147" s="37" t="s">
        <v>6</v>
      </c>
      <c r="I147" s="53">
        <v>45289</v>
      </c>
      <c r="J147" s="5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spans="1:26" ht="41.25" customHeight="1" x14ac:dyDescent="0.25">
      <c r="A148" s="52">
        <v>150</v>
      </c>
      <c r="B148" s="39" t="s">
        <v>225</v>
      </c>
      <c r="C148" s="35" t="s">
        <v>226</v>
      </c>
      <c r="D148" s="36">
        <v>45288</v>
      </c>
      <c r="E148" s="34">
        <v>35695</v>
      </c>
      <c r="F148" s="34">
        <f t="shared" si="6"/>
        <v>35695</v>
      </c>
      <c r="G148" s="34">
        <v>0</v>
      </c>
      <c r="H148" s="37" t="s">
        <v>6</v>
      </c>
      <c r="I148" s="53">
        <v>45289</v>
      </c>
      <c r="J148" s="5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spans="1:26" ht="32.25" customHeight="1" x14ac:dyDescent="0.25">
      <c r="A149" s="52">
        <v>151</v>
      </c>
      <c r="B149" s="39" t="s">
        <v>227</v>
      </c>
      <c r="C149" s="35" t="s">
        <v>228</v>
      </c>
      <c r="D149" s="36">
        <v>45287</v>
      </c>
      <c r="E149" s="34">
        <v>499277.97</v>
      </c>
      <c r="F149" s="34">
        <f t="shared" si="6"/>
        <v>499277.97</v>
      </c>
      <c r="G149" s="34">
        <v>0</v>
      </c>
      <c r="H149" s="37" t="s">
        <v>6</v>
      </c>
      <c r="I149" s="53">
        <v>45289</v>
      </c>
      <c r="J149" s="5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spans="1:26" ht="30" customHeight="1" x14ac:dyDescent="0.25">
      <c r="A150" s="52">
        <v>152</v>
      </c>
      <c r="B150" s="39" t="s">
        <v>229</v>
      </c>
      <c r="C150" s="35" t="s">
        <v>230</v>
      </c>
      <c r="D150" s="36">
        <v>45278</v>
      </c>
      <c r="E150" s="34">
        <v>35518</v>
      </c>
      <c r="F150" s="34">
        <f t="shared" si="6"/>
        <v>35518</v>
      </c>
      <c r="G150" s="34">
        <v>0</v>
      </c>
      <c r="H150" s="37" t="s">
        <v>6</v>
      </c>
      <c r="I150" s="53">
        <v>45289</v>
      </c>
      <c r="J150" s="5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spans="1:26" ht="33.75" customHeight="1" x14ac:dyDescent="0.25">
      <c r="A151" s="52">
        <v>153</v>
      </c>
      <c r="B151" s="39" t="s">
        <v>229</v>
      </c>
      <c r="C151" s="35" t="s">
        <v>231</v>
      </c>
      <c r="D151" s="36">
        <v>45279</v>
      </c>
      <c r="E151" s="34">
        <v>13924</v>
      </c>
      <c r="F151" s="34">
        <f t="shared" si="6"/>
        <v>13924</v>
      </c>
      <c r="G151" s="34">
        <v>0</v>
      </c>
      <c r="H151" s="37" t="s">
        <v>6</v>
      </c>
      <c r="I151" s="53">
        <v>45289</v>
      </c>
      <c r="J151" s="5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spans="1:26" ht="33.75" customHeight="1" x14ac:dyDescent="0.25">
      <c r="A152" s="52">
        <v>154</v>
      </c>
      <c r="B152" s="39" t="s">
        <v>229</v>
      </c>
      <c r="C152" s="35" t="s">
        <v>232</v>
      </c>
      <c r="D152" s="36">
        <v>45279</v>
      </c>
      <c r="E152" s="34">
        <v>16579</v>
      </c>
      <c r="F152" s="34">
        <f t="shared" si="6"/>
        <v>16579</v>
      </c>
      <c r="G152" s="34">
        <v>0</v>
      </c>
      <c r="H152" s="37" t="s">
        <v>6</v>
      </c>
      <c r="I152" s="53">
        <v>45289</v>
      </c>
      <c r="J152" s="5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spans="1:26" ht="31.5" customHeight="1" x14ac:dyDescent="0.25">
      <c r="A153" s="52">
        <v>155</v>
      </c>
      <c r="B153" s="39" t="s">
        <v>229</v>
      </c>
      <c r="C153" s="35" t="s">
        <v>235</v>
      </c>
      <c r="D153" s="36">
        <v>45282</v>
      </c>
      <c r="E153" s="34">
        <v>14614.3</v>
      </c>
      <c r="F153" s="34">
        <f t="shared" si="6"/>
        <v>14614.3</v>
      </c>
      <c r="G153" s="34">
        <v>0</v>
      </c>
      <c r="H153" s="37" t="s">
        <v>6</v>
      </c>
      <c r="I153" s="53">
        <v>45289</v>
      </c>
      <c r="J153" s="5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spans="1:26" ht="27.75" customHeight="1" x14ac:dyDescent="0.25">
      <c r="A154" s="52">
        <v>156</v>
      </c>
      <c r="B154" s="39" t="s">
        <v>233</v>
      </c>
      <c r="C154" s="35" t="s">
        <v>234</v>
      </c>
      <c r="D154" s="36">
        <v>45274</v>
      </c>
      <c r="E154" s="34">
        <v>1820</v>
      </c>
      <c r="F154" s="34">
        <f t="shared" si="6"/>
        <v>1820</v>
      </c>
      <c r="G154" s="34">
        <v>0</v>
      </c>
      <c r="H154" s="37" t="s">
        <v>6</v>
      </c>
      <c r="I154" s="53">
        <v>45289</v>
      </c>
      <c r="J154" s="5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spans="1:26" ht="27" customHeight="1" x14ac:dyDescent="0.25">
      <c r="A155" s="52">
        <v>157</v>
      </c>
      <c r="B155" s="39" t="s">
        <v>233</v>
      </c>
      <c r="C155" s="35" t="s">
        <v>236</v>
      </c>
      <c r="D155" s="36">
        <v>45282</v>
      </c>
      <c r="E155" s="34">
        <v>11250</v>
      </c>
      <c r="F155" s="34">
        <f t="shared" si="6"/>
        <v>11250</v>
      </c>
      <c r="G155" s="34">
        <v>0</v>
      </c>
      <c r="H155" s="37" t="s">
        <v>6</v>
      </c>
      <c r="I155" s="53">
        <v>45289</v>
      </c>
      <c r="J155" s="5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spans="1:26" ht="29.25" customHeight="1" x14ac:dyDescent="0.25">
      <c r="A156" s="52">
        <v>158</v>
      </c>
      <c r="B156" s="39" t="s">
        <v>233</v>
      </c>
      <c r="C156" s="35" t="s">
        <v>237</v>
      </c>
      <c r="D156" s="36">
        <v>45286</v>
      </c>
      <c r="E156" s="34">
        <v>2210</v>
      </c>
      <c r="F156" s="34">
        <f t="shared" si="6"/>
        <v>2210</v>
      </c>
      <c r="G156" s="34">
        <v>0</v>
      </c>
      <c r="H156" s="37" t="s">
        <v>6</v>
      </c>
      <c r="I156" s="53">
        <v>45289</v>
      </c>
      <c r="J156" s="5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spans="1:26" ht="30" customHeight="1" x14ac:dyDescent="0.25">
      <c r="A157" s="52">
        <v>160</v>
      </c>
      <c r="B157" s="39" t="s">
        <v>227</v>
      </c>
      <c r="C157" s="35" t="s">
        <v>238</v>
      </c>
      <c r="D157" s="36">
        <v>45289</v>
      </c>
      <c r="E157" s="34">
        <v>72084.600000000006</v>
      </c>
      <c r="F157" s="34">
        <f t="shared" si="6"/>
        <v>72084.600000000006</v>
      </c>
      <c r="G157" s="34">
        <v>0</v>
      </c>
      <c r="H157" s="37" t="s">
        <v>6</v>
      </c>
      <c r="I157" s="53">
        <v>45289</v>
      </c>
      <c r="J157" s="5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spans="1:26" ht="33.75" customHeight="1" x14ac:dyDescent="0.25">
      <c r="A158" s="52">
        <v>161</v>
      </c>
      <c r="B158" s="39" t="s">
        <v>239</v>
      </c>
      <c r="C158" s="35" t="s">
        <v>240</v>
      </c>
      <c r="D158" s="36">
        <v>45281</v>
      </c>
      <c r="E158" s="34">
        <v>618320</v>
      </c>
      <c r="F158" s="34">
        <f t="shared" si="6"/>
        <v>618320</v>
      </c>
      <c r="G158" s="34">
        <v>0</v>
      </c>
      <c r="H158" s="37" t="s">
        <v>6</v>
      </c>
      <c r="I158" s="53">
        <v>45289</v>
      </c>
      <c r="J158" s="5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spans="1:26" ht="33.75" customHeight="1" x14ac:dyDescent="0.25">
      <c r="A159" s="52">
        <v>162</v>
      </c>
      <c r="B159" s="39" t="s">
        <v>241</v>
      </c>
      <c r="C159" s="35" t="s">
        <v>242</v>
      </c>
      <c r="D159" s="36">
        <v>45281</v>
      </c>
      <c r="E159" s="34">
        <v>14898.87</v>
      </c>
      <c r="F159" s="34">
        <f t="shared" si="6"/>
        <v>14898.87</v>
      </c>
      <c r="G159" s="34">
        <v>0</v>
      </c>
      <c r="H159" s="37" t="s">
        <v>6</v>
      </c>
      <c r="I159" s="53">
        <v>45289</v>
      </c>
      <c r="J159" s="5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spans="1:26" ht="33.75" customHeight="1" x14ac:dyDescent="0.25">
      <c r="A160" s="52">
        <v>163</v>
      </c>
      <c r="B160" s="39" t="s">
        <v>243</v>
      </c>
      <c r="C160" s="35" t="s">
        <v>244</v>
      </c>
      <c r="D160" s="36">
        <v>45280</v>
      </c>
      <c r="E160" s="34">
        <v>200000</v>
      </c>
      <c r="F160" s="34">
        <f t="shared" si="6"/>
        <v>200000</v>
      </c>
      <c r="G160" s="34">
        <v>0</v>
      </c>
      <c r="H160" s="37" t="s">
        <v>6</v>
      </c>
      <c r="I160" s="53">
        <v>45289</v>
      </c>
      <c r="J160" s="5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spans="1:26" ht="33.75" customHeight="1" x14ac:dyDescent="0.25">
      <c r="A161" s="52">
        <v>164</v>
      </c>
      <c r="B161" s="39" t="s">
        <v>245</v>
      </c>
      <c r="C161" s="35" t="s">
        <v>246</v>
      </c>
      <c r="D161" s="36">
        <v>45281</v>
      </c>
      <c r="E161" s="34">
        <v>1421900</v>
      </c>
      <c r="F161" s="34">
        <f t="shared" ref="F161:F169" si="7">SUM(E161)</f>
        <v>1421900</v>
      </c>
      <c r="G161" s="34">
        <v>0</v>
      </c>
      <c r="H161" s="37" t="s">
        <v>6</v>
      </c>
      <c r="I161" s="53">
        <v>45289</v>
      </c>
      <c r="J161" s="5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spans="1:26" ht="33.75" customHeight="1" x14ac:dyDescent="0.25">
      <c r="A162" s="52">
        <v>165</v>
      </c>
      <c r="B162" s="39" t="s">
        <v>19</v>
      </c>
      <c r="C162" s="35" t="s">
        <v>251</v>
      </c>
      <c r="D162" s="36">
        <v>45274</v>
      </c>
      <c r="E162" s="34">
        <v>152893</v>
      </c>
      <c r="F162" s="34">
        <f t="shared" si="7"/>
        <v>152893</v>
      </c>
      <c r="G162" s="34">
        <v>0</v>
      </c>
      <c r="H162" s="37" t="s">
        <v>6</v>
      </c>
      <c r="I162" s="53">
        <v>45289</v>
      </c>
      <c r="J162" s="5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spans="1:26" ht="33.75" customHeight="1" x14ac:dyDescent="0.25">
      <c r="A163" s="52">
        <v>166</v>
      </c>
      <c r="B163" s="39" t="s">
        <v>19</v>
      </c>
      <c r="C163" s="35" t="s">
        <v>247</v>
      </c>
      <c r="D163" s="36">
        <v>45260</v>
      </c>
      <c r="E163" s="34">
        <v>403952.74</v>
      </c>
      <c r="F163" s="34">
        <f t="shared" si="7"/>
        <v>403952.74</v>
      </c>
      <c r="G163" s="34">
        <v>0</v>
      </c>
      <c r="H163" s="37" t="s">
        <v>6</v>
      </c>
      <c r="I163" s="53">
        <v>45289</v>
      </c>
      <c r="J163" s="5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spans="1:26" ht="33.75" customHeight="1" x14ac:dyDescent="0.25">
      <c r="A164" s="52">
        <v>167</v>
      </c>
      <c r="B164" s="39" t="s">
        <v>248</v>
      </c>
      <c r="C164" s="35" t="s">
        <v>249</v>
      </c>
      <c r="D164" s="36">
        <v>45260</v>
      </c>
      <c r="E164" s="34">
        <v>567715.9</v>
      </c>
      <c r="F164" s="34">
        <f t="shared" ref="F164" si="8">SUM(E164)</f>
        <v>567715.9</v>
      </c>
      <c r="G164" s="34">
        <v>0</v>
      </c>
      <c r="H164" s="37" t="s">
        <v>6</v>
      </c>
      <c r="I164" s="53">
        <v>45289</v>
      </c>
      <c r="J164" s="5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spans="1:26" ht="33.75" customHeight="1" x14ac:dyDescent="0.25">
      <c r="A165" s="52">
        <v>168</v>
      </c>
      <c r="B165" s="39" t="s">
        <v>248</v>
      </c>
      <c r="C165" s="35" t="s">
        <v>250</v>
      </c>
      <c r="D165" s="36">
        <v>45274</v>
      </c>
      <c r="E165" s="34">
        <v>657255</v>
      </c>
      <c r="F165" s="34">
        <f t="shared" si="7"/>
        <v>657255</v>
      </c>
      <c r="G165" s="34">
        <v>0</v>
      </c>
      <c r="H165" s="37" t="s">
        <v>6</v>
      </c>
      <c r="I165" s="53">
        <v>45289</v>
      </c>
      <c r="J165" s="5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spans="1:26" ht="28.5" customHeight="1" x14ac:dyDescent="0.25">
      <c r="A166" s="68">
        <v>169</v>
      </c>
      <c r="B166" s="69" t="s">
        <v>115</v>
      </c>
      <c r="C166" s="35" t="s">
        <v>116</v>
      </c>
      <c r="D166" s="70">
        <v>45204</v>
      </c>
      <c r="E166" s="71">
        <v>2460</v>
      </c>
      <c r="F166" s="71">
        <f t="shared" si="7"/>
        <v>2460</v>
      </c>
      <c r="G166" s="34">
        <v>0</v>
      </c>
      <c r="H166" s="37" t="s">
        <v>6</v>
      </c>
      <c r="I166" s="53">
        <v>45289</v>
      </c>
      <c r="J166" s="5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spans="1:26" ht="30.75" customHeight="1" x14ac:dyDescent="0.25">
      <c r="A167" s="68">
        <v>170</v>
      </c>
      <c r="B167" s="69" t="s">
        <v>115</v>
      </c>
      <c r="C167" s="35" t="s">
        <v>117</v>
      </c>
      <c r="D167" s="70">
        <v>45209</v>
      </c>
      <c r="E167" s="71">
        <v>2520</v>
      </c>
      <c r="F167" s="71">
        <f t="shared" si="7"/>
        <v>2520</v>
      </c>
      <c r="G167" s="34">
        <v>0</v>
      </c>
      <c r="H167" s="37" t="s">
        <v>6</v>
      </c>
      <c r="I167" s="53">
        <v>45289</v>
      </c>
      <c r="J167" s="51"/>
      <c r="K167" s="7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spans="1:26" ht="28.5" customHeight="1" x14ac:dyDescent="0.25">
      <c r="A168" s="52">
        <v>171</v>
      </c>
      <c r="B168" s="39" t="s">
        <v>115</v>
      </c>
      <c r="C168" s="35" t="s">
        <v>118</v>
      </c>
      <c r="D168" s="36">
        <v>45216</v>
      </c>
      <c r="E168" s="34">
        <v>4500</v>
      </c>
      <c r="F168" s="34">
        <f t="shared" si="7"/>
        <v>4500</v>
      </c>
      <c r="G168" s="34">
        <v>0</v>
      </c>
      <c r="H168" s="37" t="s">
        <v>6</v>
      </c>
      <c r="I168" s="53">
        <v>45289</v>
      </c>
      <c r="J168" s="5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spans="1:26" ht="30.75" customHeight="1" x14ac:dyDescent="0.25">
      <c r="A169" s="52">
        <v>172</v>
      </c>
      <c r="B169" s="39" t="s">
        <v>115</v>
      </c>
      <c r="C169" s="35" t="s">
        <v>119</v>
      </c>
      <c r="D169" s="36">
        <v>45218</v>
      </c>
      <c r="E169" s="34">
        <v>1950</v>
      </c>
      <c r="F169" s="34">
        <f t="shared" si="7"/>
        <v>1950</v>
      </c>
      <c r="G169" s="34">
        <v>0</v>
      </c>
      <c r="H169" s="37" t="s">
        <v>6</v>
      </c>
      <c r="I169" s="53">
        <v>45289</v>
      </c>
      <c r="J169" s="5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spans="1:26" s="6" customFormat="1" ht="15.75" thickBot="1" x14ac:dyDescent="0.3">
      <c r="A170" s="29"/>
      <c r="B170" s="30"/>
      <c r="C170" s="31"/>
      <c r="D170" s="43"/>
      <c r="E170" s="32">
        <f>SUM(E6:E169)</f>
        <v>19811688.02</v>
      </c>
      <c r="F170" s="32">
        <f>SUM(F6:F169)</f>
        <v>19811688.02</v>
      </c>
      <c r="G170" s="33"/>
      <c r="H170" s="33"/>
      <c r="I170" s="38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s="6" customFormat="1" ht="18" customHeight="1" x14ac:dyDescent="0.25">
      <c r="A171" s="54"/>
      <c r="B171" s="26"/>
      <c r="C171" s="27"/>
      <c r="D171" s="44"/>
      <c r="E171" s="7"/>
      <c r="F171" s="7"/>
      <c r="G171" s="8"/>
      <c r="H171" s="8"/>
      <c r="I171" s="5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s="6" customFormat="1" ht="18" customHeight="1" x14ac:dyDescent="0.25">
      <c r="A172" s="54"/>
      <c r="B172" s="26"/>
      <c r="C172" s="27"/>
      <c r="D172" s="44"/>
      <c r="E172" s="7"/>
      <c r="F172" s="7"/>
      <c r="G172" s="8"/>
      <c r="H172" s="8"/>
      <c r="I172" s="5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s="6" customFormat="1" ht="15" x14ac:dyDescent="0.25">
      <c r="A173" s="54"/>
      <c r="B173" s="26"/>
      <c r="C173" s="56"/>
      <c r="D173" s="45"/>
      <c r="E173" s="7"/>
      <c r="F173" s="7"/>
      <c r="G173" s="8"/>
      <c r="H173" s="8"/>
      <c r="I173" s="5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s="6" customFormat="1" ht="15" x14ac:dyDescent="0.25">
      <c r="A174" s="54"/>
      <c r="B174" s="26"/>
      <c r="C174" s="56"/>
      <c r="D174" s="28"/>
      <c r="E174" s="7"/>
      <c r="F174" s="7"/>
      <c r="G174" s="8"/>
      <c r="H174" s="8"/>
      <c r="I174" s="5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x14ac:dyDescent="0.25">
      <c r="A175" s="58"/>
      <c r="B175" s="83" t="s">
        <v>3</v>
      </c>
      <c r="C175" s="83"/>
      <c r="D175" s="83"/>
      <c r="E175" s="59"/>
      <c r="F175" s="41" t="s">
        <v>4</v>
      </c>
      <c r="G175" s="59"/>
      <c r="H175" s="60"/>
      <c r="I175" s="61"/>
      <c r="J175" s="14"/>
      <c r="K175" s="15"/>
      <c r="Z175" s="3"/>
    </row>
    <row r="176" spans="1:26" ht="14.25" thickBot="1" x14ac:dyDescent="0.25">
      <c r="A176" s="62"/>
      <c r="B176" s="73" t="s">
        <v>7</v>
      </c>
      <c r="C176" s="73"/>
      <c r="D176" s="73"/>
      <c r="E176" s="63"/>
      <c r="F176" s="64" t="s">
        <v>5</v>
      </c>
      <c r="G176" s="65"/>
      <c r="H176" s="66"/>
      <c r="I176" s="67"/>
      <c r="Z176" s="3"/>
    </row>
    <row r="177" spans="1:26" x14ac:dyDescent="0.25">
      <c r="A177" s="9"/>
      <c r="B177" s="9"/>
      <c r="C177" s="10"/>
      <c r="D177" s="19"/>
      <c r="E177" s="11"/>
      <c r="F177" s="14"/>
      <c r="G177" s="14"/>
      <c r="H177" s="10"/>
      <c r="I177" s="11"/>
      <c r="Z177" s="3"/>
    </row>
    <row r="178" spans="1:26" s="4" customFormat="1" x14ac:dyDescent="0.25">
      <c r="A178" s="9"/>
      <c r="B178" s="10"/>
      <c r="C178" s="19"/>
      <c r="D178" s="11"/>
      <c r="E178" s="12"/>
      <c r="F178" s="12"/>
      <c r="G178" s="12"/>
      <c r="H178" s="12"/>
      <c r="I178" s="13"/>
    </row>
    <row r="179" spans="1:26" s="4" customFormat="1" x14ac:dyDescent="0.25">
      <c r="A179" s="9"/>
      <c r="B179" s="10"/>
      <c r="C179" s="19"/>
      <c r="D179" s="11"/>
      <c r="E179" s="10"/>
      <c r="F179" s="10"/>
      <c r="G179" s="10"/>
      <c r="H179" s="10"/>
      <c r="I179" s="11"/>
    </row>
    <row r="180" spans="1:26" s="4" customFormat="1" x14ac:dyDescent="0.25">
      <c r="A180" s="9"/>
      <c r="B180" s="10"/>
      <c r="C180" s="19"/>
      <c r="D180" s="11"/>
      <c r="E180" s="10"/>
      <c r="F180" s="10"/>
      <c r="G180" s="10"/>
      <c r="H180" s="10"/>
      <c r="I180" s="11"/>
    </row>
    <row r="181" spans="1:26" s="4" customFormat="1" x14ac:dyDescent="0.25">
      <c r="A181" s="9"/>
      <c r="B181" s="10"/>
      <c r="C181" s="19"/>
      <c r="D181" s="11"/>
      <c r="E181" s="10"/>
      <c r="F181" s="10"/>
      <c r="G181" s="10"/>
      <c r="H181" s="10"/>
      <c r="I181" s="11"/>
    </row>
    <row r="182" spans="1:26" s="4" customFormat="1" x14ac:dyDescent="0.25">
      <c r="A182" s="9"/>
      <c r="B182" s="10"/>
      <c r="C182" s="19"/>
      <c r="D182" s="11"/>
      <c r="E182" s="10"/>
      <c r="F182" s="10"/>
      <c r="G182" s="10"/>
      <c r="H182" s="10"/>
      <c r="I182" s="11"/>
    </row>
    <row r="183" spans="1:26" s="4" customFormat="1" x14ac:dyDescent="0.25">
      <c r="A183" s="9"/>
      <c r="B183" s="10"/>
      <c r="C183" s="19"/>
      <c r="D183" s="11"/>
      <c r="E183" s="10"/>
      <c r="F183" s="10"/>
      <c r="G183" s="10"/>
      <c r="H183" s="10"/>
      <c r="I183" s="11"/>
    </row>
    <row r="184" spans="1:26" s="4" customFormat="1" x14ac:dyDescent="0.25">
      <c r="A184" s="9"/>
      <c r="B184" s="10"/>
      <c r="C184" s="19"/>
      <c r="D184" s="11"/>
      <c r="E184" s="10"/>
      <c r="F184" s="10"/>
      <c r="G184" s="10"/>
      <c r="H184" s="10"/>
      <c r="I184" s="11"/>
    </row>
    <row r="185" spans="1:26" s="4" customFormat="1" x14ac:dyDescent="0.25">
      <c r="A185" s="9"/>
      <c r="B185" s="10"/>
      <c r="C185" s="19"/>
      <c r="D185" s="11"/>
      <c r="E185" s="10"/>
      <c r="F185" s="10"/>
      <c r="G185" s="10"/>
      <c r="H185" s="10"/>
      <c r="I185" s="11"/>
    </row>
    <row r="186" spans="1:26" s="4" customFormat="1" x14ac:dyDescent="0.25">
      <c r="A186" s="9"/>
      <c r="B186" s="10"/>
      <c r="C186" s="19"/>
      <c r="D186" s="11"/>
      <c r="E186" s="10"/>
      <c r="F186" s="10"/>
      <c r="G186" s="10"/>
      <c r="H186" s="10"/>
      <c r="I186" s="11"/>
    </row>
    <row r="187" spans="1:26" s="4" customFormat="1" x14ac:dyDescent="0.25">
      <c r="A187" s="9"/>
      <c r="B187" s="10"/>
      <c r="C187" s="19"/>
      <c r="D187" s="11"/>
      <c r="E187" s="10"/>
      <c r="F187" s="10"/>
      <c r="G187" s="10"/>
      <c r="H187" s="10"/>
      <c r="I187" s="11"/>
    </row>
    <row r="188" spans="1:26" s="4" customFormat="1" x14ac:dyDescent="0.25">
      <c r="A188" s="9"/>
      <c r="B188" s="10"/>
      <c r="C188" s="19"/>
      <c r="D188" s="11"/>
      <c r="E188" s="10"/>
      <c r="F188" s="10"/>
      <c r="G188" s="10"/>
      <c r="H188" s="10"/>
      <c r="I188" s="11"/>
    </row>
    <row r="189" spans="1:26" s="4" customFormat="1" x14ac:dyDescent="0.25">
      <c r="A189" s="9"/>
      <c r="B189" s="10"/>
      <c r="C189" s="19"/>
      <c r="D189" s="11"/>
      <c r="E189" s="10"/>
      <c r="F189" s="10"/>
      <c r="G189" s="10"/>
      <c r="H189" s="10"/>
      <c r="I189" s="11"/>
    </row>
    <row r="190" spans="1:26" s="4" customFormat="1" x14ac:dyDescent="0.25">
      <c r="A190" s="9"/>
      <c r="B190" s="10"/>
      <c r="C190" s="19"/>
      <c r="D190" s="11"/>
      <c r="E190" s="10"/>
      <c r="F190" s="10"/>
      <c r="G190" s="10"/>
      <c r="H190" s="10"/>
      <c r="I190" s="11"/>
    </row>
    <row r="191" spans="1:26" s="4" customFormat="1" x14ac:dyDescent="0.25">
      <c r="A191" s="9"/>
      <c r="B191" s="10"/>
      <c r="C191" s="19"/>
      <c r="D191" s="11"/>
      <c r="E191" s="10"/>
      <c r="F191" s="10"/>
      <c r="G191" s="10"/>
      <c r="H191" s="10"/>
      <c r="I191" s="11"/>
    </row>
  </sheetData>
  <mergeCells count="6">
    <mergeCell ref="B176:D176"/>
    <mergeCell ref="A1:I1"/>
    <mergeCell ref="A2:I2"/>
    <mergeCell ref="A3:I3"/>
    <mergeCell ref="A4:I4"/>
    <mergeCell ref="B175:D175"/>
  </mergeCells>
  <phoneticPr fontId="12" type="noConversion"/>
  <printOptions horizontalCentered="1"/>
  <pageMargins left="0.25" right="0.25" top="0.75" bottom="0.75" header="0.3" footer="0.3"/>
  <pageSetup scale="96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2024-01-17T14:36:39Z</cp:lastPrinted>
  <dcterms:created xsi:type="dcterms:W3CDTF">2021-09-03T19:59:55Z</dcterms:created>
  <dcterms:modified xsi:type="dcterms:W3CDTF">2024-01-18T12:52:36Z</dcterms:modified>
</cp:coreProperties>
</file>