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Area" localSheetId="0">'PAGO A PROVEEDORES NOVIEMBRE '!$A$1:$J$78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G66" i="1"/>
  <c r="B5" i="1" l="1"/>
  <c r="H19" i="1" l="1"/>
  <c r="H18" i="1"/>
  <c r="H7" i="1" l="1"/>
  <c r="H8" i="1"/>
  <c r="H9" i="1"/>
  <c r="H15" i="1"/>
  <c r="H6" i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<sst xmlns="http://schemas.openxmlformats.org/spreadsheetml/2006/main" count="190" uniqueCount="98">
  <si>
    <t>PAGOS A PROVEEDORES</t>
  </si>
  <si>
    <t>PAGADO</t>
  </si>
  <si>
    <t>IDIAF</t>
  </si>
  <si>
    <t>INSTITUTO DOMINICANO DE INVESTIGACIONES AGROPECUARIAS Y FORESTALES</t>
  </si>
  <si>
    <t>B1500000017</t>
  </si>
  <si>
    <t>COMPRA MATERIA PRIMA P/LA ELABORACION ALIMENTOS ANIMALES CPA</t>
  </si>
  <si>
    <t>C</t>
  </si>
  <si>
    <t>TOTAL RD$</t>
  </si>
  <si>
    <t>B1500034261</t>
  </si>
  <si>
    <t>B1500000012</t>
  </si>
  <si>
    <t>AL 30 DE NOVIEMBRE 2021</t>
  </si>
  <si>
    <t>B1500000840</t>
  </si>
  <si>
    <t>B1500000841</t>
  </si>
  <si>
    <t>B1500000848</t>
  </si>
  <si>
    <t>B1500000839</t>
  </si>
  <si>
    <t>B1500000852</t>
  </si>
  <si>
    <t>B1500000855</t>
  </si>
  <si>
    <t>B1500000856</t>
  </si>
  <si>
    <t>B1500234624</t>
  </si>
  <si>
    <t>PAGO SERVICIO ENERGIA ELECTRICA C. NORTE, OCT.-21</t>
  </si>
  <si>
    <t>B1500235884</t>
  </si>
  <si>
    <t>B1500235195</t>
  </si>
  <si>
    <t>B1500235993</t>
  </si>
  <si>
    <t>B1500237054</t>
  </si>
  <si>
    <t>PAGO SERVICIO DE INTERNET SEDE, OCT.-21</t>
  </si>
  <si>
    <t>COMPRA E INSTALACION 3 SISTEMAS DE ENERGIA SOLAR, E. EXP. FRUTALES BANI, C. SUR</t>
  </si>
  <si>
    <t>B1500000021</t>
  </si>
  <si>
    <t>B1500000022</t>
  </si>
  <si>
    <t>B1500000023</t>
  </si>
  <si>
    <t>CONFECCION E IMPRESIÓN LETREROS, BANDEROLAS Y STIKERS, E.EXPERIM.IDIAF.</t>
  </si>
  <si>
    <t>B1500000364</t>
  </si>
  <si>
    <t>COMPRA ALGUICIDA PARA MANTENIMIENTO Y  Y DESIFENCCION PISCINA, C. SUR</t>
  </si>
  <si>
    <t>B1500000666</t>
  </si>
  <si>
    <t>MANTENIMIENTO CAMIONETA CHEVROLET COLORADO, ASIGNADA A LA SEDE-IDIAF</t>
  </si>
  <si>
    <t>B1500018393</t>
  </si>
  <si>
    <t>2DA. CUBICACION CONTRATO  REHABILITACION EST. EXP. AZUA, C. SUR</t>
  </si>
  <si>
    <t>B1500000007</t>
  </si>
  <si>
    <t>COMPRA PINTURA PARA LA SEDE Y ESTACIONES EXPERIMENTALES DEL IDIAF</t>
  </si>
  <si>
    <t>B1500000060</t>
  </si>
  <si>
    <t>B1500076222</t>
  </si>
  <si>
    <t>B1500076602</t>
  </si>
  <si>
    <t>SERVICIO DE ALCANTARILLADO C.P.A.,  OCT.21</t>
  </si>
  <si>
    <t>SERVICIO DE ALCANTARILLADO SEDE,  OCT.21</t>
  </si>
  <si>
    <t>B1500000174</t>
  </si>
  <si>
    <t>LEGALIZACION DE FIRMAS DE CONTRATOS DEL IDIAF.</t>
  </si>
  <si>
    <t>SEGURO MEDICO, SEPTIEMBRE 2021, IDIAF</t>
  </si>
  <si>
    <t>B1500020265</t>
  </si>
  <si>
    <t>B1500020266</t>
  </si>
  <si>
    <t>COMPRA 2 MOTORES YAMAHA DT 125 PARA EL C. SUR</t>
  </si>
  <si>
    <t>SEGURO MEDICO,OCTUBRE 2021, IDIAF</t>
  </si>
  <si>
    <t>B1500020654</t>
  </si>
  <si>
    <t>B1500020655</t>
  </si>
  <si>
    <t>COMPRA TONER Y CARTUCHOS DE TINTA PARA IMPRESORAS DEL IDIAF</t>
  </si>
  <si>
    <t>B1500000107</t>
  </si>
  <si>
    <t>SERVICIO ENERGIA ELECTRICA AL CENTA, OCT.-21</t>
  </si>
  <si>
    <t>B1500109850</t>
  </si>
  <si>
    <t>SEGURO DE VIDA, AGOSTO 2021, IDIAF</t>
  </si>
  <si>
    <t>B1500000081</t>
  </si>
  <si>
    <t>SEGURO DE VIDA, SEPTIEMBRE 2021, IDIAF</t>
  </si>
  <si>
    <t>B1500000082</t>
  </si>
  <si>
    <t>PARTICIPACION 4 REPRESENTANTES DEL IDIAF, 2DO. CONGRESO PRODUCTORES AGROP.</t>
  </si>
  <si>
    <t>PAGO SERVICIO ENERGIA ELECTRICA C. SUR, OCT-21</t>
  </si>
  <si>
    <t>B1500109821</t>
  </si>
  <si>
    <t>B1500109822</t>
  </si>
  <si>
    <t>B1500109771</t>
  </si>
  <si>
    <t>B1500109851</t>
  </si>
  <si>
    <t>B1500111381</t>
  </si>
  <si>
    <t>B1500109852</t>
  </si>
  <si>
    <t>COMPRA MATERIALES DE LIMPIEZA PARA SER UTILIZADO POR EL IDIAF</t>
  </si>
  <si>
    <t>B1500018770</t>
  </si>
  <si>
    <t>B1500002085</t>
  </si>
  <si>
    <t>COMPRA MATERIA PRIMA PARA ELABORACION DE ALIMENTOS PARA ANIMALES, CPA</t>
  </si>
  <si>
    <t>B1500000857</t>
  </si>
  <si>
    <t>B1500000860</t>
  </si>
  <si>
    <t>B1500000862</t>
  </si>
  <si>
    <t>B1500000864</t>
  </si>
  <si>
    <t>B1500000869</t>
  </si>
  <si>
    <t>B1500000873</t>
  </si>
  <si>
    <t>B1500000874</t>
  </si>
  <si>
    <t>B1500000878</t>
  </si>
  <si>
    <t>B1500000889</t>
  </si>
  <si>
    <t>B1500000891</t>
  </si>
  <si>
    <t>PAGO SERVICIO ALCANTARILLADO, CPA, NOVIEMBRE 21</t>
  </si>
  <si>
    <t>B1500077575</t>
  </si>
  <si>
    <t>B1500077673</t>
  </si>
  <si>
    <t>SERVICIO TELEFONICO  SEDE, OCT.-21</t>
  </si>
  <si>
    <t>PAGO SERVICIO ALCANTARILLADO, SEDE, NOVIEMBRE 21</t>
  </si>
  <si>
    <t>B1500109849</t>
  </si>
  <si>
    <t>SERVICIO TELEFONICO  CPA, OCT.-21</t>
  </si>
  <si>
    <t>B1500109713</t>
  </si>
  <si>
    <t>B1500109828</t>
  </si>
  <si>
    <t>B1500109245</t>
  </si>
  <si>
    <t>B1500111363</t>
  </si>
  <si>
    <t>B1500109853</t>
  </si>
  <si>
    <t>Luis Pérez</t>
  </si>
  <si>
    <t>Kirsys Lapaix De Cedano</t>
  </si>
  <si>
    <t>Enc.  Cuentas por  Pagar,  IDIAF</t>
  </si>
  <si>
    <t>Directora Adm. Y Financiera,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</si>
</sst>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12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8" fillId="0" borderId="2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14" fontId="19" fillId="3" borderId="5" xfId="0" applyNumberFormat="1" applyFont="1" applyFill="1" applyBorder="1" applyAlignment="1">
      <alignment horizontal="center" vertical="center" wrapText="1"/>
    </xf>
    <xf numFmtId="43" fontId="13" fillId="3" borderId="5" xfId="1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14" fontId="12" fillId="2" borderId="8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2" borderId="1" xfId="2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/>
    </xf>
    <xf numFmtId="14" fontId="12" fillId="2" borderId="12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165" fontId="17" fillId="2" borderId="15" xfId="0" applyNumberFormat="1" applyFont="1" applyFill="1" applyBorder="1" applyAlignment="1">
      <alignment vertical="center"/>
    </xf>
    <xf numFmtId="165" fontId="17" fillId="2" borderId="11" xfId="0" applyNumberFormat="1" applyFont="1" applyFill="1" applyBorder="1" applyAlignment="1">
      <alignment vertical="center"/>
    </xf>
    <xf numFmtId="165" fontId="7" fillId="2" borderId="14" xfId="0" applyNumberFormat="1" applyFont="1" applyFill="1" applyBorder="1" applyAlignment="1">
      <alignment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22" fillId="2" borderId="14" xfId="0" applyFont="1" applyFill="1" applyBorder="1" applyAlignment="1">
      <alignment horizontal="center" vertical="center"/>
    </xf>
    <xf numFmtId="0" fontId="25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12" fillId="2" borderId="3" xfId="2" applyFont="1" applyFill="1" applyBorder="1" applyAlignment="1">
      <alignment horizontal="left" vertical="center" wrapText="1"/>
    </xf>
    <xf numFmtId="4" fontId="20" fillId="0" borderId="3" xfId="0" applyNumberFormat="1" applyFont="1" applyBorder="1" applyAlignment="1">
      <alignment horizontal="right" vertical="center"/>
    </xf>
    <xf numFmtId="165" fontId="12" fillId="2" borderId="18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tabSelected="1" view="pageBreakPreview" topLeftCell="A60" zoomScale="118" zoomScaleNormal="120" zoomScaleSheetLayoutView="118" workbookViewId="0">
      <selection activeCell="A68" sqref="A68:XFD68"/>
    </sheetView>
  </sheetViews>
  <sheetFormatPr baseColWidth="10" defaultRowHeight="13.5" x14ac:dyDescent="0.25"/>
  <cols>
    <col min="1" max="1" width="0.5703125" style="3" customWidth="1"/>
    <col min="2" max="2" width="2.85546875" style="23" customWidth="1"/>
    <col min="3" max="3" width="33.140625" style="24" customWidth="1"/>
    <col min="4" max="4" width="11.7109375" style="31" customWidth="1"/>
    <col min="5" max="5" width="10" style="25" customWidth="1"/>
    <col min="6" max="6" width="11.28515625" style="24" customWidth="1"/>
    <col min="7" max="7" width="12.85546875" style="24" customWidth="1"/>
    <col min="8" max="8" width="8.85546875" style="24" customWidth="1"/>
    <col min="9" max="9" width="7.85546875" style="24" customWidth="1"/>
    <col min="10" max="10" width="9" style="25" bestFit="1" customWidth="1"/>
    <col min="11" max="27" width="11.42578125" style="5"/>
    <col min="28" max="16384" width="11.42578125" style="3"/>
  </cols>
  <sheetData>
    <row r="1" spans="2:27" ht="22.5" customHeight="1" x14ac:dyDescent="0.25">
      <c r="B1" s="76" t="s">
        <v>3</v>
      </c>
      <c r="C1" s="76"/>
      <c r="D1" s="76"/>
      <c r="E1" s="76"/>
      <c r="F1" s="76"/>
      <c r="G1" s="76"/>
      <c r="H1" s="76"/>
      <c r="I1" s="76"/>
      <c r="J1" s="76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77" t="s">
        <v>2</v>
      </c>
      <c r="C2" s="77"/>
      <c r="D2" s="77"/>
      <c r="E2" s="77"/>
      <c r="F2" s="77"/>
      <c r="G2" s="77"/>
      <c r="H2" s="77"/>
      <c r="I2" s="77"/>
      <c r="J2" s="77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76" t="s">
        <v>10</v>
      </c>
      <c r="C4" s="76"/>
      <c r="D4" s="76"/>
      <c r="E4" s="76"/>
      <c r="F4" s="76"/>
      <c r="G4" s="76"/>
      <c r="H4" s="76"/>
      <c r="I4" s="76"/>
      <c r="J4" s="76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42" t="str">
        <f>'[1]PAGO A PROVEEDORES'!A6</f>
        <v>NO.</v>
      </c>
      <c r="C5" s="43" t="str">
        <f>'[1]PAGO A PROVEEDORES'!B6</f>
        <v xml:space="preserve"> CONCEPTO</v>
      </c>
      <c r="D5" s="44" t="str">
        <f>'[1]PAGO A PROVEEDORES'!C6</f>
        <v>NO. FACTURA</v>
      </c>
      <c r="E5" s="43" t="str">
        <f>'[1]PAGO A PROVEEDORES'!D6</f>
        <v>FECHA FACTURA</v>
      </c>
      <c r="F5" s="45" t="str">
        <f>'[1]PAGO A PROVEEDORES'!E6</f>
        <v>MONTO FACTURADO</v>
      </c>
      <c r="G5" s="43" t="str">
        <f>'[1]PAGO A PROVEEDORES'!F6</f>
        <v>MONTO PAGADO</v>
      </c>
      <c r="H5" s="43" t="str">
        <f>'[1]PAGO A PROVEEDORES'!G6</f>
        <v>MONTO PENDIENTE</v>
      </c>
      <c r="I5" s="43" t="str">
        <f>'[1]PAGO A PROVEEDORES'!H6</f>
        <v>ESTADO</v>
      </c>
      <c r="J5" s="46" t="str">
        <f>'[1]PAGO A PROVEEDORES'!I6</f>
        <v>FECHA DE PAGO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6.25" customHeight="1" x14ac:dyDescent="0.25">
      <c r="B6" s="47">
        <v>1</v>
      </c>
      <c r="C6" s="53" t="s">
        <v>5</v>
      </c>
      <c r="D6" s="28" t="s">
        <v>11</v>
      </c>
      <c r="E6" s="26">
        <v>44445</v>
      </c>
      <c r="F6" s="6">
        <v>84000</v>
      </c>
      <c r="G6" s="6">
        <v>84000</v>
      </c>
      <c r="H6" s="6">
        <f>+F6-G6</f>
        <v>0</v>
      </c>
      <c r="I6" s="7" t="s">
        <v>1</v>
      </c>
      <c r="J6" s="48">
        <v>44501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5.5" customHeight="1" x14ac:dyDescent="0.25">
      <c r="B7" s="47">
        <v>2</v>
      </c>
      <c r="C7" s="53" t="s">
        <v>5</v>
      </c>
      <c r="D7" s="28" t="s">
        <v>12</v>
      </c>
      <c r="E7" s="26">
        <v>44447</v>
      </c>
      <c r="F7" s="6">
        <v>10650</v>
      </c>
      <c r="G7" s="6">
        <v>10650</v>
      </c>
      <c r="H7" s="6">
        <f t="shared" ref="H7:H19" si="0">+F7-G7</f>
        <v>0</v>
      </c>
      <c r="I7" s="7" t="s">
        <v>1</v>
      </c>
      <c r="J7" s="48">
        <v>44501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6.25" customHeight="1" x14ac:dyDescent="0.25">
      <c r="B8" s="47">
        <v>3</v>
      </c>
      <c r="C8" s="53" t="s">
        <v>5</v>
      </c>
      <c r="D8" s="28" t="s">
        <v>13</v>
      </c>
      <c r="E8" s="26">
        <v>44456</v>
      </c>
      <c r="F8" s="6">
        <v>140970</v>
      </c>
      <c r="G8" s="6">
        <v>140970</v>
      </c>
      <c r="H8" s="6">
        <f t="shared" si="0"/>
        <v>0</v>
      </c>
      <c r="I8" s="7" t="s">
        <v>1</v>
      </c>
      <c r="J8" s="48">
        <v>44501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5.5" customHeight="1" x14ac:dyDescent="0.25">
      <c r="B9" s="47">
        <v>4</v>
      </c>
      <c r="C9" s="53" t="s">
        <v>5</v>
      </c>
      <c r="D9" s="28" t="s">
        <v>14</v>
      </c>
      <c r="E9" s="26">
        <v>44445</v>
      </c>
      <c r="F9" s="6">
        <v>117000</v>
      </c>
      <c r="G9" s="6">
        <v>117000</v>
      </c>
      <c r="H9" s="6">
        <f t="shared" si="0"/>
        <v>0</v>
      </c>
      <c r="I9" s="7" t="s">
        <v>1</v>
      </c>
      <c r="J9" s="48">
        <v>44501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4.75" customHeight="1" x14ac:dyDescent="0.25">
      <c r="B10" s="47">
        <v>5</v>
      </c>
      <c r="C10" s="53" t="s">
        <v>5</v>
      </c>
      <c r="D10" s="28" t="s">
        <v>15</v>
      </c>
      <c r="E10" s="26">
        <v>44459</v>
      </c>
      <c r="F10" s="6">
        <v>49700</v>
      </c>
      <c r="G10" s="6">
        <v>49700</v>
      </c>
      <c r="H10" s="6">
        <v>0</v>
      </c>
      <c r="I10" s="7" t="s">
        <v>1</v>
      </c>
      <c r="J10" s="48">
        <v>44501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7" customHeight="1" x14ac:dyDescent="0.25">
      <c r="B11" s="47">
        <v>6</v>
      </c>
      <c r="C11" s="53" t="s">
        <v>5</v>
      </c>
      <c r="D11" s="28" t="s">
        <v>16</v>
      </c>
      <c r="E11" s="26">
        <v>44462</v>
      </c>
      <c r="F11" s="6">
        <v>137000</v>
      </c>
      <c r="G11" s="6">
        <v>137000</v>
      </c>
      <c r="H11" s="6">
        <v>0</v>
      </c>
      <c r="I11" s="7" t="s">
        <v>1</v>
      </c>
      <c r="J11" s="48">
        <v>44501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7" customHeight="1" x14ac:dyDescent="0.25">
      <c r="B12" s="47">
        <v>7</v>
      </c>
      <c r="C12" s="53" t="s">
        <v>5</v>
      </c>
      <c r="D12" s="28" t="s">
        <v>17</v>
      </c>
      <c r="E12" s="26">
        <v>44469</v>
      </c>
      <c r="F12" s="6">
        <v>116000</v>
      </c>
      <c r="G12" s="6">
        <v>116000</v>
      </c>
      <c r="H12" s="6">
        <v>0</v>
      </c>
      <c r="I12" s="7" t="s">
        <v>1</v>
      </c>
      <c r="J12" s="48">
        <v>44501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6.25" customHeight="1" x14ac:dyDescent="0.25">
      <c r="B13" s="47">
        <v>8</v>
      </c>
      <c r="C13" s="52" t="s">
        <v>19</v>
      </c>
      <c r="D13" s="28" t="s">
        <v>18</v>
      </c>
      <c r="E13" s="26">
        <v>44474</v>
      </c>
      <c r="F13" s="6">
        <v>61608.71</v>
      </c>
      <c r="G13" s="6">
        <v>61608.71</v>
      </c>
      <c r="H13" s="6">
        <v>0</v>
      </c>
      <c r="I13" s="7" t="s">
        <v>1</v>
      </c>
      <c r="J13" s="48">
        <v>44501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6.25" customHeight="1" x14ac:dyDescent="0.25">
      <c r="B14" s="47">
        <v>9</v>
      </c>
      <c r="C14" s="52" t="s">
        <v>19</v>
      </c>
      <c r="D14" s="28" t="s">
        <v>20</v>
      </c>
      <c r="E14" s="26">
        <v>44474</v>
      </c>
      <c r="F14" s="6">
        <v>49877.59</v>
      </c>
      <c r="G14" s="6">
        <v>49877.59</v>
      </c>
      <c r="H14" s="6">
        <v>0</v>
      </c>
      <c r="I14" s="7" t="s">
        <v>1</v>
      </c>
      <c r="J14" s="48">
        <v>44501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5.5" customHeight="1" x14ac:dyDescent="0.25">
      <c r="B15" s="47">
        <v>10</v>
      </c>
      <c r="C15" s="52" t="s">
        <v>19</v>
      </c>
      <c r="D15" s="28" t="s">
        <v>21</v>
      </c>
      <c r="E15" s="26">
        <v>44474</v>
      </c>
      <c r="F15" s="6">
        <v>1949.94</v>
      </c>
      <c r="G15" s="6">
        <v>1949.94</v>
      </c>
      <c r="H15" s="6">
        <f t="shared" si="0"/>
        <v>0</v>
      </c>
      <c r="I15" s="7" t="s">
        <v>1</v>
      </c>
      <c r="J15" s="48">
        <v>44501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5.5" customHeight="1" x14ac:dyDescent="0.25">
      <c r="B16" s="47">
        <v>11</v>
      </c>
      <c r="C16" s="52" t="s">
        <v>19</v>
      </c>
      <c r="D16" s="28" t="s">
        <v>22</v>
      </c>
      <c r="E16" s="26">
        <v>44474</v>
      </c>
      <c r="F16" s="6">
        <v>2039.83</v>
      </c>
      <c r="G16" s="6">
        <v>2039.83</v>
      </c>
      <c r="H16" s="6">
        <v>0</v>
      </c>
      <c r="I16" s="7" t="s">
        <v>1</v>
      </c>
      <c r="J16" s="48">
        <v>44501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3.25" customHeight="1" x14ac:dyDescent="0.25">
      <c r="B17" s="47">
        <v>12</v>
      </c>
      <c r="C17" s="52" t="s">
        <v>19</v>
      </c>
      <c r="D17" s="28" t="s">
        <v>23</v>
      </c>
      <c r="E17" s="26">
        <v>44474</v>
      </c>
      <c r="F17" s="6">
        <v>353.42</v>
      </c>
      <c r="G17" s="6">
        <v>353.42</v>
      </c>
      <c r="H17" s="6">
        <v>0</v>
      </c>
      <c r="I17" s="7" t="s">
        <v>1</v>
      </c>
      <c r="J17" s="48">
        <v>44501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1" customHeight="1" x14ac:dyDescent="0.25">
      <c r="B18" s="47">
        <v>13</v>
      </c>
      <c r="C18" s="53" t="s">
        <v>24</v>
      </c>
      <c r="D18" s="28" t="s">
        <v>8</v>
      </c>
      <c r="E18" s="26">
        <v>44488</v>
      </c>
      <c r="F18" s="6">
        <v>5477.87</v>
      </c>
      <c r="G18" s="6">
        <v>5477.87</v>
      </c>
      <c r="H18" s="6">
        <f t="shared" si="0"/>
        <v>0</v>
      </c>
      <c r="I18" s="7" t="s">
        <v>1</v>
      </c>
      <c r="J18" s="48">
        <v>44508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7.75" customHeight="1" x14ac:dyDescent="0.25">
      <c r="B19" s="47">
        <v>14</v>
      </c>
      <c r="C19" s="64" t="s">
        <v>25</v>
      </c>
      <c r="D19" s="32" t="s">
        <v>26</v>
      </c>
      <c r="E19" s="33">
        <v>44470</v>
      </c>
      <c r="F19" s="10">
        <v>103666.92</v>
      </c>
      <c r="G19" s="10">
        <v>103666.92</v>
      </c>
      <c r="H19" s="10">
        <f t="shared" si="0"/>
        <v>0</v>
      </c>
      <c r="I19" s="34" t="s">
        <v>1</v>
      </c>
      <c r="J19" s="48">
        <v>44508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7.75" customHeight="1" x14ac:dyDescent="0.25">
      <c r="B20" s="49">
        <v>15</v>
      </c>
      <c r="C20" s="64" t="s">
        <v>25</v>
      </c>
      <c r="D20" s="32" t="s">
        <v>27</v>
      </c>
      <c r="E20" s="33">
        <v>44470</v>
      </c>
      <c r="F20" s="36">
        <v>295367.63</v>
      </c>
      <c r="G20" s="36">
        <v>295367.63</v>
      </c>
      <c r="H20" s="6">
        <v>0</v>
      </c>
      <c r="I20" s="7" t="s">
        <v>1</v>
      </c>
      <c r="J20" s="48">
        <v>44508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7.75" customHeight="1" x14ac:dyDescent="0.25">
      <c r="B21" s="47">
        <v>16</v>
      </c>
      <c r="C21" s="64" t="s">
        <v>25</v>
      </c>
      <c r="D21" s="32" t="s">
        <v>28</v>
      </c>
      <c r="E21" s="33">
        <v>44470</v>
      </c>
      <c r="F21" s="36">
        <v>500695.21</v>
      </c>
      <c r="G21" s="36">
        <v>500695.21</v>
      </c>
      <c r="H21" s="6">
        <v>0</v>
      </c>
      <c r="I21" s="7" t="s">
        <v>1</v>
      </c>
      <c r="J21" s="48">
        <v>44508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7.75" customHeight="1" x14ac:dyDescent="0.25">
      <c r="B22" s="47">
        <v>17</v>
      </c>
      <c r="C22" s="52" t="s">
        <v>29</v>
      </c>
      <c r="D22" s="28" t="s">
        <v>30</v>
      </c>
      <c r="E22" s="26">
        <v>44490</v>
      </c>
      <c r="F22" s="38">
        <v>104677.8</v>
      </c>
      <c r="G22" s="38">
        <v>104677.8</v>
      </c>
      <c r="H22" s="6">
        <v>0</v>
      </c>
      <c r="I22" s="7" t="s">
        <v>1</v>
      </c>
      <c r="J22" s="48">
        <v>44509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27.75" customHeight="1" x14ac:dyDescent="0.25">
      <c r="B23" s="47">
        <v>18</v>
      </c>
      <c r="C23" s="52" t="s">
        <v>31</v>
      </c>
      <c r="D23" s="35" t="s">
        <v>32</v>
      </c>
      <c r="E23" s="26">
        <v>44376</v>
      </c>
      <c r="F23" s="39">
        <v>9450</v>
      </c>
      <c r="G23" s="39">
        <v>9450</v>
      </c>
      <c r="H23" s="10">
        <v>0</v>
      </c>
      <c r="I23" s="7" t="s">
        <v>1</v>
      </c>
      <c r="J23" s="48">
        <v>44511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7.75" customHeight="1" x14ac:dyDescent="0.25">
      <c r="B24" s="47">
        <v>19</v>
      </c>
      <c r="C24" s="52" t="s">
        <v>33</v>
      </c>
      <c r="D24" s="35" t="s">
        <v>34</v>
      </c>
      <c r="E24" s="26">
        <v>44440</v>
      </c>
      <c r="F24" s="36">
        <v>19987.509999999998</v>
      </c>
      <c r="G24" s="36">
        <v>19987.509999999998</v>
      </c>
      <c r="H24" s="37">
        <v>0</v>
      </c>
      <c r="I24" s="7" t="s">
        <v>1</v>
      </c>
      <c r="J24" s="48">
        <v>44511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7" customHeight="1" x14ac:dyDescent="0.25">
      <c r="B25" s="47">
        <v>20</v>
      </c>
      <c r="C25" s="52" t="s">
        <v>35</v>
      </c>
      <c r="D25" s="35" t="s">
        <v>36</v>
      </c>
      <c r="E25" s="26">
        <v>44489</v>
      </c>
      <c r="F25" s="36">
        <v>1006087.8</v>
      </c>
      <c r="G25" s="36">
        <v>1006087.8</v>
      </c>
      <c r="H25" s="6">
        <v>0</v>
      </c>
      <c r="I25" s="7" t="s">
        <v>1</v>
      </c>
      <c r="J25" s="48">
        <v>44512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7.75" customHeight="1" x14ac:dyDescent="0.25">
      <c r="B26" s="47">
        <v>21</v>
      </c>
      <c r="C26" s="52" t="s">
        <v>37</v>
      </c>
      <c r="D26" s="35" t="s">
        <v>38</v>
      </c>
      <c r="E26" s="26">
        <v>44491</v>
      </c>
      <c r="F26" s="39">
        <v>270634.36</v>
      </c>
      <c r="G26" s="39">
        <v>270634.36</v>
      </c>
      <c r="H26" s="73">
        <v>0</v>
      </c>
      <c r="I26" s="7" t="s">
        <v>1</v>
      </c>
      <c r="J26" s="48">
        <v>44511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4" customHeight="1" x14ac:dyDescent="0.25">
      <c r="B27" s="50">
        <v>22</v>
      </c>
      <c r="C27" s="71" t="s">
        <v>41</v>
      </c>
      <c r="D27" s="54" t="s">
        <v>39</v>
      </c>
      <c r="E27" s="62">
        <v>44475</v>
      </c>
      <c r="F27" s="72">
        <v>244</v>
      </c>
      <c r="G27" s="72">
        <v>244</v>
      </c>
      <c r="H27" s="40">
        <v>0</v>
      </c>
      <c r="I27" s="41" t="s">
        <v>1</v>
      </c>
      <c r="J27" s="55">
        <v>44518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8.5" customHeight="1" x14ac:dyDescent="0.25">
      <c r="B28" s="47">
        <v>23</v>
      </c>
      <c r="C28" s="51" t="s">
        <v>42</v>
      </c>
      <c r="D28" s="35" t="s">
        <v>40</v>
      </c>
      <c r="E28" s="62">
        <v>44475</v>
      </c>
      <c r="F28" s="37">
        <v>1835</v>
      </c>
      <c r="G28" s="37">
        <v>1835</v>
      </c>
      <c r="H28" s="6">
        <v>0</v>
      </c>
      <c r="I28" s="7" t="s">
        <v>1</v>
      </c>
      <c r="J28" s="55">
        <v>44519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9.25" customHeight="1" x14ac:dyDescent="0.25">
      <c r="B29" s="47">
        <v>24</v>
      </c>
      <c r="C29" s="52" t="s">
        <v>44</v>
      </c>
      <c r="D29" s="35" t="s">
        <v>43</v>
      </c>
      <c r="E29" s="26">
        <v>44495</v>
      </c>
      <c r="F29" s="37">
        <v>28320</v>
      </c>
      <c r="G29" s="37">
        <v>28320</v>
      </c>
      <c r="H29" s="6">
        <v>0</v>
      </c>
      <c r="I29" s="7" t="s">
        <v>1</v>
      </c>
      <c r="J29" s="48">
        <v>44515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3.25" customHeight="1" x14ac:dyDescent="0.25">
      <c r="B30" s="47">
        <v>25</v>
      </c>
      <c r="C30" s="74" t="s">
        <v>45</v>
      </c>
      <c r="D30" s="35" t="s">
        <v>46</v>
      </c>
      <c r="E30" s="26">
        <v>44440</v>
      </c>
      <c r="F30" s="37">
        <v>178468.9</v>
      </c>
      <c r="G30" s="37">
        <v>178468.9</v>
      </c>
      <c r="H30" s="6">
        <v>0</v>
      </c>
      <c r="I30" s="7" t="s">
        <v>1</v>
      </c>
      <c r="J30" s="48">
        <v>44515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35.25" customHeight="1" x14ac:dyDescent="0.25">
      <c r="B31" s="47">
        <v>26</v>
      </c>
      <c r="C31" s="74" t="s">
        <v>45</v>
      </c>
      <c r="D31" s="35" t="s">
        <v>47</v>
      </c>
      <c r="E31" s="26">
        <v>44440</v>
      </c>
      <c r="F31" s="37">
        <v>75594.83</v>
      </c>
      <c r="G31" s="37">
        <v>75594.83</v>
      </c>
      <c r="H31" s="6">
        <v>0</v>
      </c>
      <c r="I31" s="7" t="s">
        <v>1</v>
      </c>
      <c r="J31" s="48">
        <v>44515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4.75" customHeight="1" x14ac:dyDescent="0.25">
      <c r="B32" s="47">
        <v>27</v>
      </c>
      <c r="C32" s="52" t="s">
        <v>48</v>
      </c>
      <c r="D32" s="35" t="s">
        <v>69</v>
      </c>
      <c r="E32" s="26">
        <v>44474</v>
      </c>
      <c r="F32" s="37">
        <v>563151.98</v>
      </c>
      <c r="G32" s="37">
        <v>563151.98</v>
      </c>
      <c r="H32" s="6">
        <v>0</v>
      </c>
      <c r="I32" s="7" t="s">
        <v>1</v>
      </c>
      <c r="J32" s="48">
        <v>44515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6.25" customHeight="1" x14ac:dyDescent="0.25">
      <c r="B33" s="47">
        <v>28</v>
      </c>
      <c r="C33" s="74" t="s">
        <v>49</v>
      </c>
      <c r="D33" s="35" t="s">
        <v>50</v>
      </c>
      <c r="E33" s="26">
        <v>44470</v>
      </c>
      <c r="F33" s="37">
        <v>167665.28</v>
      </c>
      <c r="G33" s="37">
        <v>167665.28</v>
      </c>
      <c r="H33" s="6">
        <v>0</v>
      </c>
      <c r="I33" s="7" t="s">
        <v>1</v>
      </c>
      <c r="J33" s="48">
        <v>44515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7.75" customHeight="1" x14ac:dyDescent="0.25">
      <c r="B34" s="47">
        <v>29</v>
      </c>
      <c r="C34" s="74" t="s">
        <v>49</v>
      </c>
      <c r="D34" s="35" t="s">
        <v>51</v>
      </c>
      <c r="E34" s="26">
        <v>44470</v>
      </c>
      <c r="F34" s="37">
        <v>72766.36</v>
      </c>
      <c r="G34" s="37">
        <v>72766.36</v>
      </c>
      <c r="H34" s="6">
        <v>0</v>
      </c>
      <c r="I34" s="7" t="s">
        <v>1</v>
      </c>
      <c r="J34" s="48">
        <v>44515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4" customHeight="1" x14ac:dyDescent="0.25">
      <c r="B35" s="47">
        <v>30</v>
      </c>
      <c r="C35" s="52" t="s">
        <v>52</v>
      </c>
      <c r="D35" s="35" t="s">
        <v>53</v>
      </c>
      <c r="E35" s="26">
        <v>44495</v>
      </c>
      <c r="F35" s="37">
        <v>371228</v>
      </c>
      <c r="G35" s="37">
        <v>371228</v>
      </c>
      <c r="H35" s="6">
        <v>0</v>
      </c>
      <c r="I35" s="7" t="s">
        <v>1</v>
      </c>
      <c r="J35" s="48">
        <v>44515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4.75" customHeight="1" x14ac:dyDescent="0.25">
      <c r="B36" s="47">
        <v>31</v>
      </c>
      <c r="C36" s="74" t="s">
        <v>54</v>
      </c>
      <c r="D36" s="35" t="s">
        <v>55</v>
      </c>
      <c r="E36" s="26">
        <v>44497</v>
      </c>
      <c r="F36" s="37">
        <v>7324.75</v>
      </c>
      <c r="G36" s="37">
        <v>7324.75</v>
      </c>
      <c r="H36" s="6">
        <v>0</v>
      </c>
      <c r="I36" s="7" t="s">
        <v>1</v>
      </c>
      <c r="J36" s="48">
        <v>44515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7.75" customHeight="1" x14ac:dyDescent="0.25">
      <c r="B37" s="47">
        <v>32</v>
      </c>
      <c r="C37" s="74" t="s">
        <v>56</v>
      </c>
      <c r="D37" s="35" t="s">
        <v>57</v>
      </c>
      <c r="E37" s="26">
        <v>44409</v>
      </c>
      <c r="F37" s="37">
        <v>49141.96</v>
      </c>
      <c r="G37" s="37">
        <v>49141.96</v>
      </c>
      <c r="H37" s="6">
        <v>0</v>
      </c>
      <c r="I37" s="7" t="s">
        <v>1</v>
      </c>
      <c r="J37" s="48">
        <v>44515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5.5" customHeight="1" x14ac:dyDescent="0.25">
      <c r="B38" s="47">
        <v>33</v>
      </c>
      <c r="C38" s="74" t="s">
        <v>58</v>
      </c>
      <c r="D38" s="35" t="s">
        <v>59</v>
      </c>
      <c r="E38" s="26">
        <v>44440</v>
      </c>
      <c r="F38" s="37">
        <v>48257.53</v>
      </c>
      <c r="G38" s="37">
        <v>48257.53</v>
      </c>
      <c r="H38" s="6">
        <v>0</v>
      </c>
      <c r="I38" s="7" t="s">
        <v>1</v>
      </c>
      <c r="J38" s="48">
        <v>44515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4.75" customHeight="1" x14ac:dyDescent="0.25">
      <c r="B39" s="47">
        <v>34</v>
      </c>
      <c r="C39" s="52" t="s">
        <v>44</v>
      </c>
      <c r="D39" s="35" t="s">
        <v>4</v>
      </c>
      <c r="E39" s="26">
        <v>44494</v>
      </c>
      <c r="F39" s="37">
        <v>9440</v>
      </c>
      <c r="G39" s="37">
        <v>9440</v>
      </c>
      <c r="H39" s="6">
        <v>0</v>
      </c>
      <c r="I39" s="7" t="s">
        <v>1</v>
      </c>
      <c r="J39" s="48">
        <v>44515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7.75" customHeight="1" x14ac:dyDescent="0.25">
      <c r="B40" s="47">
        <v>35</v>
      </c>
      <c r="C40" s="52" t="s">
        <v>60</v>
      </c>
      <c r="D40" s="35" t="s">
        <v>9</v>
      </c>
      <c r="E40" s="26">
        <v>44498</v>
      </c>
      <c r="F40" s="37">
        <v>78360</v>
      </c>
      <c r="G40" s="37">
        <v>78360</v>
      </c>
      <c r="H40" s="6">
        <v>0</v>
      </c>
      <c r="I40" s="7" t="s">
        <v>1</v>
      </c>
      <c r="J40" s="48">
        <v>44526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7.75" customHeight="1" x14ac:dyDescent="0.25">
      <c r="B41" s="47">
        <v>36</v>
      </c>
      <c r="C41" s="52" t="s">
        <v>61</v>
      </c>
      <c r="D41" s="35" t="s">
        <v>62</v>
      </c>
      <c r="E41" s="26">
        <v>44497</v>
      </c>
      <c r="F41" s="37">
        <v>648.12</v>
      </c>
      <c r="G41" s="37">
        <v>648.12</v>
      </c>
      <c r="H41" s="6">
        <v>0</v>
      </c>
      <c r="I41" s="7" t="s">
        <v>1</v>
      </c>
      <c r="J41" s="48">
        <v>44523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27.75" customHeight="1" x14ac:dyDescent="0.25">
      <c r="B42" s="47">
        <v>37</v>
      </c>
      <c r="C42" s="52" t="s">
        <v>61</v>
      </c>
      <c r="D42" s="35" t="s">
        <v>63</v>
      </c>
      <c r="E42" s="26">
        <v>44497</v>
      </c>
      <c r="F42" s="37">
        <v>2088.3000000000002</v>
      </c>
      <c r="G42" s="37">
        <v>2088.3000000000002</v>
      </c>
      <c r="H42" s="6">
        <v>0</v>
      </c>
      <c r="I42" s="7" t="s">
        <v>1</v>
      </c>
      <c r="J42" s="48">
        <v>44523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27.75" customHeight="1" x14ac:dyDescent="0.25">
      <c r="B43" s="47">
        <v>38</v>
      </c>
      <c r="C43" s="52" t="s">
        <v>61</v>
      </c>
      <c r="D43" s="35" t="s">
        <v>64</v>
      </c>
      <c r="E43" s="26">
        <v>44494</v>
      </c>
      <c r="F43" s="37">
        <v>1824.34</v>
      </c>
      <c r="G43" s="37">
        <v>1824.34</v>
      </c>
      <c r="H43" s="6">
        <v>0</v>
      </c>
      <c r="I43" s="7" t="s">
        <v>1</v>
      </c>
      <c r="J43" s="48">
        <v>44523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7.75" customHeight="1" x14ac:dyDescent="0.25">
      <c r="B44" s="47">
        <v>39</v>
      </c>
      <c r="C44" s="52" t="s">
        <v>61</v>
      </c>
      <c r="D44" s="35" t="s">
        <v>65</v>
      </c>
      <c r="E44" s="26">
        <v>44497</v>
      </c>
      <c r="F44" s="37">
        <v>4485</v>
      </c>
      <c r="G44" s="37">
        <v>4485</v>
      </c>
      <c r="H44" s="6">
        <v>0</v>
      </c>
      <c r="I44" s="7" t="s">
        <v>1</v>
      </c>
      <c r="J44" s="48">
        <v>44523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7.75" customHeight="1" x14ac:dyDescent="0.25">
      <c r="B45" s="47">
        <v>40</v>
      </c>
      <c r="C45" s="52" t="s">
        <v>61</v>
      </c>
      <c r="D45" s="35" t="s">
        <v>66</v>
      </c>
      <c r="E45" s="26">
        <v>44497</v>
      </c>
      <c r="F45" s="37">
        <v>1128.01</v>
      </c>
      <c r="G45" s="37">
        <v>1128.01</v>
      </c>
      <c r="H45" s="6">
        <v>0</v>
      </c>
      <c r="I45" s="7" t="s">
        <v>1</v>
      </c>
      <c r="J45" s="48">
        <v>44523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27.75" customHeight="1" x14ac:dyDescent="0.25">
      <c r="B46" s="47">
        <v>41</v>
      </c>
      <c r="C46" s="52" t="s">
        <v>61</v>
      </c>
      <c r="D46" s="35" t="s">
        <v>67</v>
      </c>
      <c r="E46" s="26">
        <v>44497</v>
      </c>
      <c r="F46" s="37">
        <v>12317.5</v>
      </c>
      <c r="G46" s="37">
        <v>12317.5</v>
      </c>
      <c r="H46" s="6">
        <v>0</v>
      </c>
      <c r="I46" s="7" t="s">
        <v>1</v>
      </c>
      <c r="J46" s="48">
        <v>44523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30.75" customHeight="1" x14ac:dyDescent="0.25">
      <c r="B47" s="47">
        <v>42</v>
      </c>
      <c r="C47" s="51" t="s">
        <v>68</v>
      </c>
      <c r="D47" s="35" t="s">
        <v>70</v>
      </c>
      <c r="E47" s="26">
        <v>44503</v>
      </c>
      <c r="F47" s="37">
        <v>172342.54</v>
      </c>
      <c r="G47" s="37">
        <v>172342.54</v>
      </c>
      <c r="H47" s="6">
        <v>0</v>
      </c>
      <c r="I47" s="7" t="s">
        <v>1</v>
      </c>
      <c r="J47" s="48">
        <v>44524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27.75" customHeight="1" x14ac:dyDescent="0.25">
      <c r="B48" s="47">
        <v>43</v>
      </c>
      <c r="C48" s="51" t="s">
        <v>71</v>
      </c>
      <c r="D48" s="35" t="s">
        <v>72</v>
      </c>
      <c r="E48" s="26">
        <v>44470</v>
      </c>
      <c r="F48" s="37">
        <v>88000</v>
      </c>
      <c r="G48" s="37">
        <v>88000</v>
      </c>
      <c r="H48" s="6">
        <v>0</v>
      </c>
      <c r="I48" s="7" t="s">
        <v>1</v>
      </c>
      <c r="J48" s="48">
        <v>44526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7.75" customHeight="1" x14ac:dyDescent="0.25">
      <c r="B49" s="47">
        <v>44</v>
      </c>
      <c r="C49" s="51" t="s">
        <v>71</v>
      </c>
      <c r="D49" s="35" t="s">
        <v>73</v>
      </c>
      <c r="E49" s="26">
        <v>44477</v>
      </c>
      <c r="F49" s="37">
        <v>56800</v>
      </c>
      <c r="G49" s="37">
        <v>56800</v>
      </c>
      <c r="H49" s="6">
        <v>0</v>
      </c>
      <c r="I49" s="7" t="s">
        <v>1</v>
      </c>
      <c r="J49" s="48">
        <v>44526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7.75" customHeight="1" x14ac:dyDescent="0.25">
      <c r="B50" s="47">
        <v>45</v>
      </c>
      <c r="C50" s="51" t="s">
        <v>71</v>
      </c>
      <c r="D50" s="35" t="s">
        <v>74</v>
      </c>
      <c r="E50" s="26">
        <v>44477</v>
      </c>
      <c r="F50" s="37">
        <v>81100</v>
      </c>
      <c r="G50" s="37">
        <v>81100</v>
      </c>
      <c r="H50" s="6">
        <v>0</v>
      </c>
      <c r="I50" s="7" t="s">
        <v>1</v>
      </c>
      <c r="J50" s="48">
        <v>44526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7.75" customHeight="1" x14ac:dyDescent="0.25">
      <c r="B51" s="47">
        <v>46</v>
      </c>
      <c r="C51" s="51" t="s">
        <v>71</v>
      </c>
      <c r="D51" s="35" t="s">
        <v>75</v>
      </c>
      <c r="E51" s="26">
        <v>44480</v>
      </c>
      <c r="F51" s="37">
        <v>85980</v>
      </c>
      <c r="G51" s="37">
        <v>85980</v>
      </c>
      <c r="H51" s="6">
        <v>0</v>
      </c>
      <c r="I51" s="7" t="s">
        <v>1</v>
      </c>
      <c r="J51" s="48">
        <v>44526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7.75" customHeight="1" x14ac:dyDescent="0.25">
      <c r="B52" s="47">
        <v>47</v>
      </c>
      <c r="C52" s="51" t="s">
        <v>71</v>
      </c>
      <c r="D52" s="35" t="s">
        <v>76</v>
      </c>
      <c r="E52" s="26">
        <v>44482</v>
      </c>
      <c r="F52" s="37">
        <v>149150</v>
      </c>
      <c r="G52" s="37">
        <v>149150</v>
      </c>
      <c r="H52" s="6">
        <v>0</v>
      </c>
      <c r="I52" s="7" t="s">
        <v>1</v>
      </c>
      <c r="J52" s="48">
        <v>44526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7.75" customHeight="1" x14ac:dyDescent="0.25">
      <c r="B53" s="47">
        <v>48</v>
      </c>
      <c r="C53" s="51" t="s">
        <v>71</v>
      </c>
      <c r="D53" s="35" t="s">
        <v>77</v>
      </c>
      <c r="E53" s="26">
        <v>44489</v>
      </c>
      <c r="F53" s="37">
        <v>88000</v>
      </c>
      <c r="G53" s="37">
        <v>88000</v>
      </c>
      <c r="H53" s="6">
        <v>0</v>
      </c>
      <c r="I53" s="7" t="s">
        <v>1</v>
      </c>
      <c r="J53" s="48">
        <v>44526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7.75" customHeight="1" x14ac:dyDescent="0.25">
      <c r="B54" s="47">
        <v>49</v>
      </c>
      <c r="C54" s="51" t="s">
        <v>71</v>
      </c>
      <c r="D54" s="35" t="s">
        <v>78</v>
      </c>
      <c r="E54" s="26">
        <v>44489</v>
      </c>
      <c r="F54" s="37">
        <v>107800</v>
      </c>
      <c r="G54" s="37">
        <v>107800</v>
      </c>
      <c r="H54" s="6">
        <v>0</v>
      </c>
      <c r="I54" s="7" t="s">
        <v>1</v>
      </c>
      <c r="J54" s="48">
        <v>44526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7.75" customHeight="1" x14ac:dyDescent="0.25">
      <c r="B55" s="47">
        <v>50</v>
      </c>
      <c r="C55" s="51" t="s">
        <v>71</v>
      </c>
      <c r="D55" s="35" t="s">
        <v>79</v>
      </c>
      <c r="E55" s="26">
        <v>44495</v>
      </c>
      <c r="F55" s="37">
        <v>49700</v>
      </c>
      <c r="G55" s="37">
        <v>49700</v>
      </c>
      <c r="H55" s="6">
        <v>0</v>
      </c>
      <c r="I55" s="7" t="s">
        <v>1</v>
      </c>
      <c r="J55" s="48">
        <v>44526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7.75" customHeight="1" x14ac:dyDescent="0.25">
      <c r="B56" s="47">
        <v>51</v>
      </c>
      <c r="C56" s="51" t="s">
        <v>71</v>
      </c>
      <c r="D56" s="35" t="s">
        <v>80</v>
      </c>
      <c r="E56" s="26">
        <v>44504</v>
      </c>
      <c r="F56" s="37">
        <v>24250</v>
      </c>
      <c r="G56" s="37">
        <v>24250</v>
      </c>
      <c r="H56" s="6">
        <v>0</v>
      </c>
      <c r="I56" s="7" t="s">
        <v>1</v>
      </c>
      <c r="J56" s="48">
        <v>44526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7.75" customHeight="1" x14ac:dyDescent="0.25">
      <c r="B57" s="47">
        <v>52</v>
      </c>
      <c r="C57" s="51" t="s">
        <v>71</v>
      </c>
      <c r="D57" s="35" t="s">
        <v>81</v>
      </c>
      <c r="E57" s="26">
        <v>44504</v>
      </c>
      <c r="F57" s="37">
        <v>2998.5</v>
      </c>
      <c r="G57" s="37">
        <v>2998.5</v>
      </c>
      <c r="H57" s="6">
        <v>0</v>
      </c>
      <c r="I57" s="7" t="s">
        <v>1</v>
      </c>
      <c r="J57" s="48">
        <v>44526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5.5" customHeight="1" x14ac:dyDescent="0.25">
      <c r="B58" s="47">
        <v>53</v>
      </c>
      <c r="C58" s="65" t="s">
        <v>82</v>
      </c>
      <c r="D58" s="28" t="s">
        <v>83</v>
      </c>
      <c r="E58" s="26">
        <v>44501</v>
      </c>
      <c r="F58" s="37">
        <v>244</v>
      </c>
      <c r="G58" s="37">
        <v>244</v>
      </c>
      <c r="H58" s="6">
        <v>0</v>
      </c>
      <c r="I58" s="7" t="s">
        <v>1</v>
      </c>
      <c r="J58" s="48">
        <v>44526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4.75" customHeight="1" x14ac:dyDescent="0.25">
      <c r="B59" s="47">
        <v>54</v>
      </c>
      <c r="C59" s="65" t="s">
        <v>86</v>
      </c>
      <c r="D59" s="28" t="s">
        <v>84</v>
      </c>
      <c r="E59" s="26">
        <v>44501</v>
      </c>
      <c r="F59" s="37">
        <v>1835.2</v>
      </c>
      <c r="G59" s="37">
        <v>1835.2</v>
      </c>
      <c r="H59" s="6">
        <v>0</v>
      </c>
      <c r="I59" s="7" t="s">
        <v>1</v>
      </c>
      <c r="J59" s="48">
        <v>44526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1.75" customHeight="1" x14ac:dyDescent="0.25">
      <c r="B60" s="47">
        <v>55</v>
      </c>
      <c r="C60" s="51" t="s">
        <v>85</v>
      </c>
      <c r="D60" s="28" t="s">
        <v>87</v>
      </c>
      <c r="E60" s="26">
        <v>44497</v>
      </c>
      <c r="F60" s="37">
        <v>23164.880000000001</v>
      </c>
      <c r="G60" s="37">
        <v>23164.880000000001</v>
      </c>
      <c r="H60" s="6">
        <v>0</v>
      </c>
      <c r="I60" s="7" t="s">
        <v>1</v>
      </c>
      <c r="J60" s="48">
        <v>44526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1" customHeight="1" x14ac:dyDescent="0.25">
      <c r="B61" s="47">
        <v>56</v>
      </c>
      <c r="C61" s="51" t="s">
        <v>88</v>
      </c>
      <c r="D61" s="28" t="s">
        <v>89</v>
      </c>
      <c r="E61" s="26">
        <v>44494</v>
      </c>
      <c r="F61" s="37">
        <v>2540.88</v>
      </c>
      <c r="G61" s="37">
        <v>2540.88</v>
      </c>
      <c r="H61" s="6">
        <v>0</v>
      </c>
      <c r="I61" s="7" t="s">
        <v>1</v>
      </c>
      <c r="J61" s="48">
        <v>44530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1" customHeight="1" x14ac:dyDescent="0.25">
      <c r="B62" s="47">
        <v>57</v>
      </c>
      <c r="C62" s="51" t="s">
        <v>88</v>
      </c>
      <c r="D62" s="28" t="s">
        <v>90</v>
      </c>
      <c r="E62" s="26">
        <v>44497</v>
      </c>
      <c r="F62" s="37">
        <v>3397.38</v>
      </c>
      <c r="G62" s="37">
        <v>3397.38</v>
      </c>
      <c r="H62" s="6">
        <v>0</v>
      </c>
      <c r="I62" s="7" t="s">
        <v>1</v>
      </c>
      <c r="J62" s="48">
        <v>44530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0.25" customHeight="1" x14ac:dyDescent="0.25">
      <c r="B63" s="47">
        <v>58</v>
      </c>
      <c r="C63" s="51" t="s">
        <v>88</v>
      </c>
      <c r="D63" s="28" t="s">
        <v>91</v>
      </c>
      <c r="E63" s="26">
        <v>44479</v>
      </c>
      <c r="F63" s="37">
        <v>3261.99</v>
      </c>
      <c r="G63" s="37">
        <v>3261.99</v>
      </c>
      <c r="H63" s="6">
        <v>0</v>
      </c>
      <c r="I63" s="7" t="s">
        <v>1</v>
      </c>
      <c r="J63" s="48">
        <v>44530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1" customHeight="1" x14ac:dyDescent="0.25">
      <c r="B64" s="47">
        <v>59</v>
      </c>
      <c r="C64" s="51" t="s">
        <v>88</v>
      </c>
      <c r="D64" s="28" t="s">
        <v>92</v>
      </c>
      <c r="E64" s="26">
        <v>44497</v>
      </c>
      <c r="F64" s="37">
        <v>3490.5</v>
      </c>
      <c r="G64" s="37">
        <v>3490.5</v>
      </c>
      <c r="H64" s="6">
        <v>0</v>
      </c>
      <c r="I64" s="7" t="s">
        <v>1</v>
      </c>
      <c r="J64" s="48">
        <v>44530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1:27" ht="21" customHeight="1" x14ac:dyDescent="0.25">
      <c r="A65" s="3" t="s">
        <v>6</v>
      </c>
      <c r="B65" s="47">
        <v>60</v>
      </c>
      <c r="C65" s="51" t="s">
        <v>88</v>
      </c>
      <c r="D65" s="28" t="s">
        <v>93</v>
      </c>
      <c r="E65" s="26">
        <v>44497</v>
      </c>
      <c r="F65" s="37">
        <v>11474.58</v>
      </c>
      <c r="G65" s="37">
        <v>11474.58</v>
      </c>
      <c r="H65" s="6">
        <v>0</v>
      </c>
      <c r="I65" s="7" t="s">
        <v>1</v>
      </c>
      <c r="J65" s="48">
        <v>44530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1:27" s="9" customFormat="1" ht="14.25" customHeight="1" thickBot="1" x14ac:dyDescent="0.3">
      <c r="B66" s="56"/>
      <c r="C66" s="63"/>
      <c r="D66" s="66" t="s">
        <v>7</v>
      </c>
      <c r="E66" s="57"/>
      <c r="F66" s="58">
        <f>SUM(F6:F65)</f>
        <v>5717014.8999999994</v>
      </c>
      <c r="G66" s="59">
        <f>SUM(G6:G65)</f>
        <v>5717014.8999999994</v>
      </c>
      <c r="H66" s="60"/>
      <c r="I66" s="60"/>
      <c r="J66" s="6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9" customFormat="1" ht="15" x14ac:dyDescent="0.25">
      <c r="B67" s="4"/>
      <c r="C67" s="11"/>
      <c r="D67" s="29"/>
      <c r="E67" s="27"/>
      <c r="F67" s="12"/>
      <c r="G67" s="12"/>
      <c r="H67" s="13"/>
      <c r="I67" s="13"/>
      <c r="J67" s="1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9" customFormat="1" ht="15" x14ac:dyDescent="0.25">
      <c r="B68" s="4"/>
      <c r="C68" s="11"/>
      <c r="D68" s="29"/>
      <c r="E68" s="27"/>
      <c r="F68" s="12"/>
      <c r="G68" s="12"/>
      <c r="H68" s="13"/>
      <c r="I68" s="13"/>
      <c r="J68" s="1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9" customFormat="1" ht="15" x14ac:dyDescent="0.25">
      <c r="B69" s="4"/>
      <c r="C69" s="11"/>
      <c r="D69" s="29"/>
      <c r="E69" s="27"/>
      <c r="F69" s="12"/>
      <c r="G69" s="12"/>
      <c r="H69" s="13"/>
      <c r="I69" s="13"/>
      <c r="J69" s="1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">
      <c r="B70" s="15"/>
      <c r="C70" s="78" t="s">
        <v>94</v>
      </c>
      <c r="D70" s="78"/>
      <c r="E70" s="78"/>
      <c r="F70" s="67"/>
      <c r="G70" s="70" t="s">
        <v>95</v>
      </c>
      <c r="H70" s="67"/>
      <c r="I70" s="18"/>
      <c r="J70" s="21"/>
      <c r="K70" s="20"/>
      <c r="L70" s="22"/>
      <c r="AA70" s="3"/>
    </row>
    <row r="71" spans="1:27" x14ac:dyDescent="0.2">
      <c r="B71" s="15"/>
      <c r="C71" s="75" t="s">
        <v>96</v>
      </c>
      <c r="D71" s="75"/>
      <c r="E71" s="75"/>
      <c r="F71" s="68"/>
      <c r="G71" s="69" t="s">
        <v>97</v>
      </c>
      <c r="H71" s="3"/>
      <c r="I71" s="18"/>
      <c r="J71" s="19"/>
      <c r="AA71" s="3"/>
    </row>
    <row r="72" spans="1:27" x14ac:dyDescent="0.25">
      <c r="B72" s="15"/>
      <c r="C72" s="15"/>
      <c r="D72" s="16"/>
      <c r="E72" s="30"/>
      <c r="F72" s="17"/>
      <c r="G72" s="20"/>
      <c r="H72" s="20"/>
      <c r="I72" s="16"/>
      <c r="J72" s="17"/>
      <c r="AA72" s="3"/>
    </row>
    <row r="73" spans="1:27" s="5" customFormat="1" x14ac:dyDescent="0.25">
      <c r="B73" s="15"/>
      <c r="C73" s="16"/>
      <c r="D73" s="30"/>
      <c r="E73" s="17"/>
      <c r="F73" s="18"/>
      <c r="G73" s="18"/>
      <c r="H73" s="18"/>
      <c r="I73" s="18"/>
      <c r="J73" s="19"/>
    </row>
    <row r="74" spans="1:27" s="5" customFormat="1" x14ac:dyDescent="0.25">
      <c r="B74" s="15"/>
      <c r="C74" s="16"/>
      <c r="D74" s="30"/>
      <c r="E74" s="17"/>
      <c r="F74" s="16"/>
      <c r="G74" s="16"/>
      <c r="H74" s="16"/>
      <c r="I74" s="16"/>
      <c r="J74" s="17"/>
    </row>
    <row r="75" spans="1:27" s="5" customFormat="1" x14ac:dyDescent="0.25">
      <c r="B75" s="15"/>
      <c r="C75" s="16"/>
      <c r="D75" s="30"/>
      <c r="E75" s="17"/>
      <c r="F75" s="16"/>
      <c r="G75" s="16"/>
      <c r="H75" s="16"/>
      <c r="I75" s="16"/>
      <c r="J75" s="17"/>
    </row>
    <row r="76" spans="1:27" s="5" customFormat="1" x14ac:dyDescent="0.25">
      <c r="B76" s="15"/>
      <c r="C76" s="16"/>
      <c r="D76" s="30"/>
      <c r="E76" s="17"/>
      <c r="F76" s="16"/>
      <c r="G76" s="16"/>
      <c r="H76" s="16"/>
      <c r="I76" s="16"/>
      <c r="J76" s="17"/>
    </row>
    <row r="77" spans="1:27" s="5" customFormat="1" x14ac:dyDescent="0.25">
      <c r="B77" s="15"/>
      <c r="C77" s="16"/>
      <c r="D77" s="30"/>
      <c r="E77" s="17"/>
      <c r="F77" s="16"/>
      <c r="G77" s="16"/>
      <c r="H77" s="16"/>
      <c r="I77" s="16"/>
      <c r="J77" s="17"/>
    </row>
    <row r="78" spans="1:27" s="5" customFormat="1" x14ac:dyDescent="0.25">
      <c r="B78" s="15"/>
      <c r="C78" s="16"/>
      <c r="D78" s="30"/>
      <c r="E78" s="17"/>
      <c r="F78" s="16"/>
      <c r="G78" s="16"/>
      <c r="H78" s="16"/>
      <c r="I78" s="16"/>
      <c r="J78" s="17"/>
    </row>
    <row r="79" spans="1:27" s="5" customFormat="1" x14ac:dyDescent="0.25">
      <c r="B79" s="15"/>
      <c r="C79" s="16"/>
      <c r="D79" s="30"/>
      <c r="E79" s="17"/>
      <c r="F79" s="16"/>
      <c r="G79" s="16"/>
      <c r="H79" s="16"/>
      <c r="I79" s="16"/>
      <c r="J79" s="17"/>
    </row>
    <row r="80" spans="1:27" s="5" customFormat="1" x14ac:dyDescent="0.25">
      <c r="B80" s="15"/>
      <c r="C80" s="16"/>
      <c r="D80" s="30"/>
      <c r="E80" s="17"/>
      <c r="F80" s="16"/>
      <c r="G80" s="16"/>
      <c r="H80" s="16"/>
      <c r="I80" s="16"/>
      <c r="J80" s="17"/>
    </row>
    <row r="81" spans="2:10" s="5" customFormat="1" x14ac:dyDescent="0.25">
      <c r="B81" s="15"/>
      <c r="C81" s="16"/>
      <c r="D81" s="30"/>
      <c r="E81" s="17"/>
      <c r="F81" s="16"/>
      <c r="G81" s="16"/>
      <c r="H81" s="16"/>
      <c r="I81" s="16"/>
      <c r="J81" s="17"/>
    </row>
    <row r="82" spans="2:10" s="5" customFormat="1" x14ac:dyDescent="0.25">
      <c r="B82" s="15"/>
      <c r="C82" s="16"/>
      <c r="D82" s="30"/>
      <c r="E82" s="17"/>
      <c r="F82" s="16"/>
      <c r="G82" s="16"/>
      <c r="H82" s="16"/>
      <c r="I82" s="16"/>
      <c r="J82" s="17"/>
    </row>
    <row r="83" spans="2:10" s="5" customFormat="1" x14ac:dyDescent="0.25">
      <c r="B83" s="15"/>
      <c r="C83" s="16"/>
      <c r="D83" s="30"/>
      <c r="E83" s="17"/>
      <c r="F83" s="16"/>
      <c r="G83" s="16"/>
      <c r="H83" s="16"/>
      <c r="I83" s="16"/>
      <c r="J83" s="17"/>
    </row>
    <row r="84" spans="2:10" s="5" customFormat="1" x14ac:dyDescent="0.25">
      <c r="B84" s="15"/>
      <c r="C84" s="16"/>
      <c r="D84" s="30"/>
      <c r="E84" s="17"/>
      <c r="F84" s="16"/>
      <c r="G84" s="16"/>
      <c r="H84" s="16"/>
      <c r="I84" s="16"/>
      <c r="J84" s="17"/>
    </row>
    <row r="85" spans="2:10" s="5" customFormat="1" x14ac:dyDescent="0.25">
      <c r="B85" s="15"/>
      <c r="C85" s="16"/>
      <c r="D85" s="30"/>
      <c r="E85" s="17"/>
      <c r="F85" s="16"/>
      <c r="G85" s="16"/>
      <c r="H85" s="16"/>
      <c r="I85" s="16"/>
      <c r="J85" s="17"/>
    </row>
    <row r="86" spans="2:10" s="5" customFormat="1" x14ac:dyDescent="0.25">
      <c r="B86" s="15"/>
      <c r="C86" s="16"/>
      <c r="D86" s="30"/>
      <c r="E86" s="17"/>
      <c r="F86" s="16"/>
      <c r="G86" s="16"/>
      <c r="H86" s="16"/>
      <c r="I86" s="16"/>
      <c r="J86" s="17"/>
    </row>
  </sheetData>
  <mergeCells count="6">
    <mergeCell ref="C71:E71"/>
    <mergeCell ref="B1:J1"/>
    <mergeCell ref="B2:J2"/>
    <mergeCell ref="B3:J3"/>
    <mergeCell ref="B4:J4"/>
    <mergeCell ref="C70:E70"/>
  </mergeCells>
  <phoneticPr fontId="12" type="noConversion"/>
  <dataValidations count="1">
    <dataValidation showInputMessage="1" errorTitle="NCF" error="El Numero de Comprobante Fiscal debe tener una Longitud de 19 o 11 Posiciones" promptTitle=" Número de Comprobante Fiscal" prompt="Número de comprobante que avala la venta._x000a_- Cantidad de caracteres: 11 o 19" sqref="D23:D57"/>
  </dataValidations>
  <printOptions horizontalCentered="1"/>
  <pageMargins left="0.70866141732283472" right="0.70866141732283472" top="0.74803149606299213" bottom="0.74803149606299213" header="0.31496062992125984" footer="0.31496062992125984"/>
  <pageSetup scale="83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A PROVEEDORES NOVIEMBRE </vt:lpstr>
      <vt:lpstr>Hoja1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2021-12-03T19:40:35Z</cp:lastPrinted>
  <dcterms:created xsi:type="dcterms:W3CDTF">2021-09-03T19:59:55Z</dcterms:created>
  <dcterms:modified xsi:type="dcterms:W3CDTF">2022-01-05T14:17:38Z</dcterms:modified>
</cp:coreProperties>
</file>