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ranco\Desktop\TRANPARENCIA MAYO 2023\"/>
    </mc:Choice>
  </mc:AlternateContent>
  <bookViews>
    <workbookView xWindow="0" yWindow="0" windowWidth="20490" windowHeight="7320"/>
  </bookViews>
  <sheets>
    <sheet name="Tramite de pension" sheetId="1" r:id="rId1"/>
  </sheets>
  <definedNames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7" i="1"/>
  <c r="J25" i="1"/>
  <c r="K25" i="1"/>
  <c r="L18" i="1"/>
  <c r="K18" i="1"/>
  <c r="L13" i="1"/>
  <c r="K13" i="1"/>
  <c r="L10" i="1"/>
  <c r="K10" i="1"/>
  <c r="L9" i="1"/>
  <c r="K9" i="1"/>
  <c r="L8" i="1"/>
  <c r="K8" i="1"/>
  <c r="H25" i="1"/>
  <c r="I25" i="1"/>
  <c r="G25" i="1"/>
  <c r="F25" i="1"/>
  <c r="E25" i="1" l="1"/>
  <c r="K23" i="1"/>
  <c r="L23" i="1" s="1"/>
  <c r="K6" i="1"/>
  <c r="L6" i="1" s="1"/>
  <c r="K24" i="1" l="1"/>
  <c r="L24" i="1" s="1"/>
</calcChain>
</file>

<file path=xl/sharedStrings.xml><?xml version="1.0" encoding="utf-8"?>
<sst xmlns="http://schemas.openxmlformats.org/spreadsheetml/2006/main" count="106" uniqueCount="59">
  <si>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</si>
  <si>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</si>
  <si>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</si>
  <si>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</si>
  <si>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</si>
  <si>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</si>
  <si>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</si>
  <si>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</si>
  <si>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</si>
  <si>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</si>
  <si>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</si>
  <si>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</si>
  <si>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JUAN AGRIPINO CUETO SANTANA</t>
  </si>
  <si>
    <t>INVESTIGADOR DE APOYO</t>
  </si>
  <si>
    <t>MIGUEL ANTONIO MARTINEZ CRUZ</t>
  </si>
  <si>
    <t>ENCARGADO DE CENTRO REGIONAL</t>
  </si>
  <si>
    <t>JUAN VALDEZ CRUZ</t>
  </si>
  <si>
    <t>INVESTIGADOR ASISTENTE</t>
  </si>
  <si>
    <t>DOMINGO ANTONIO RENGIFO SANCHEZ</t>
  </si>
  <si>
    <t>ARIDIO ARACELIS PEREZ ABREU</t>
  </si>
  <si>
    <t>INVESTIGADOR ASOCIADO</t>
  </si>
  <si>
    <t>FILOMENO JIMENEZ OGANDO</t>
  </si>
  <si>
    <t>VICTOR MANUEL JOSE FLORENTINO</t>
  </si>
  <si>
    <t>SUB ENCARGADO</t>
  </si>
  <si>
    <t>JOSE ANTONIO INFANTE CABRERA</t>
  </si>
  <si>
    <t>PLOMERO</t>
  </si>
  <si>
    <t>CONSERJE</t>
  </si>
  <si>
    <t>RAMON FERREIRA</t>
  </si>
  <si>
    <t>PLACIDA CARITINA DE JESUS MARTE</t>
  </si>
  <si>
    <t>DIGNORA REYES</t>
  </si>
  <si>
    <t>SILVESTRE YNOA</t>
  </si>
  <si>
    <t>ENCARGADO ESTACION EXPERIMENT</t>
  </si>
  <si>
    <t>FRANCISCO ANTONIO ARIAS GARCIA</t>
  </si>
  <si>
    <t>ENCARGADO ALMACEN</t>
  </si>
  <si>
    <t>FREDIS ABRAHAN ADAMES CARRASCO</t>
  </si>
  <si>
    <t>OPERADOR DE EQUIPOS PESADOS</t>
  </si>
  <si>
    <t>RAMON DARIO MARTINEZ MENDEZ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</si>
  <si>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</si>
  <si>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</si>
  <si>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</si>
  <si>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</si>
  <si>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</si>
  <si>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</si>
  <si>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</si>
  <si>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</si>
  <si>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</si>
  <si>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</si>
  <si>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</si>
  <si>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</si>
  <si>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</si>
  <si>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</si>
  <si>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Estatus</t>
  </si>
  <si>
    <t>Trámite de pensión</t>
  </si>
  <si>
    <t>Género</t>
  </si>
  <si>
    <t>N.</t>
  </si>
  <si>
    <t>ORLANDO ANTONIO RODRIGUEZ</t>
  </si>
  <si>
    <t>ALBERTO PEREZ FELIZ</t>
  </si>
  <si>
    <t>NÓMINA DE EMPLEADOS TRÁMITE PENSIÓN CORRESPONDIENTE AL MES DE MAYO 2023</t>
  </si>
  <si>
    <t xml:space="preserve"> Eladio Arnaud Santana,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</si>
</sst>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4" borderId="6" applyNumberFormat="0" applyFont="0" applyAlignment="0" applyProtection="0"/>
  </cellStyleXfs>
  <cellXfs count="40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43" fontId="0" fillId="0" borderId="0" xfId="1" applyFont="1"/>
    <xf numFmtId="0" fontId="6" fillId="0" borderId="2" xfId="0" applyFont="1" applyBorder="1"/>
    <xf numFmtId="0" fontId="3" fillId="3" borderId="3" xfId="0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0" fontId="3" fillId="0" borderId="4" xfId="0" applyFont="1" applyBorder="1"/>
    <xf numFmtId="4" fontId="3" fillId="0" borderId="4" xfId="0" applyNumberFormat="1" applyFont="1" applyBorder="1"/>
    <xf numFmtId="0" fontId="4" fillId="0" borderId="4" xfId="0" applyFont="1" applyBorder="1"/>
    <xf numFmtId="0" fontId="3" fillId="0" borderId="1" xfId="0" applyFont="1" applyBorder="1" applyAlignment="1">
      <alignment horizontal="center"/>
    </xf>
    <xf numFmtId="0" fontId="4" fillId="0" borderId="5" xfId="0" applyFont="1" applyBorder="1"/>
    <xf numFmtId="43" fontId="6" fillId="0" borderId="0" xfId="1" applyFont="1" applyBorder="1"/>
    <xf numFmtId="0" fontId="6" fillId="0" borderId="0" xfId="0" applyFont="1" applyBorder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Fill="1" applyAlignment="1">
      <alignment horizontal="center"/>
    </xf>
    <xf numFmtId="43" fontId="8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8" fillId="0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9" workbookViewId="0">
      <selection activeCell="J35" sqref="J35"/>
    </sheetView>
  </sheetViews>
  <sheetFormatPr baseColWidth="10" defaultRowHeight="15" x14ac:dyDescent="0.25"/>
  <cols>
    <col min="1" max="1" width="8" customWidth="1"/>
    <col min="2" max="2" width="35.28515625" customWidth="1"/>
    <col min="3" max="3" width="29.7109375" bestFit="1" customWidth="1"/>
    <col min="4" max="4" width="18.85546875" customWidth="1"/>
    <col min="5" max="5" width="12.7109375" customWidth="1"/>
    <col min="6" max="6" width="10" bestFit="1" customWidth="1"/>
    <col min="7" max="9" width="9" bestFit="1" customWidth="1"/>
    <col min="10" max="10" width="11.28515625" bestFit="1" customWidth="1"/>
    <col min="11" max="11" width="10.7109375" bestFit="1" customWidth="1"/>
    <col min="12" max="12" width="10" bestFit="1" customWidth="1"/>
    <col min="13" max="13" width="9.5703125" customWidth="1"/>
  </cols>
  <sheetData>
    <row r="1" spans="1:13" ht="15.75" x14ac:dyDescent="0.2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 x14ac:dyDescent="0.25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4" customFormat="1" ht="12.75" x14ac:dyDescent="0.2">
      <c r="A3" s="4" t="s">
        <v>54</v>
      </c>
      <c r="B3" s="10" t="s">
        <v>0</v>
      </c>
      <c r="C3" s="10" t="s">
        <v>1</v>
      </c>
      <c r="D3" s="10" t="s">
        <v>51</v>
      </c>
      <c r="E3" s="10" t="s">
        <v>2</v>
      </c>
      <c r="F3" s="10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0" t="s">
        <v>53</v>
      </c>
    </row>
    <row r="4" spans="1:13" s="3" customFormat="1" ht="15" customHeight="1" x14ac:dyDescent="0.2">
      <c r="A4" s="5">
        <v>1</v>
      </c>
      <c r="B4" s="1" t="s">
        <v>10</v>
      </c>
      <c r="C4" s="1" t="s">
        <v>11</v>
      </c>
      <c r="D4" s="1" t="s">
        <v>52</v>
      </c>
      <c r="E4" s="2">
        <v>85484.5</v>
      </c>
      <c r="F4" s="2">
        <v>85484.5</v>
      </c>
      <c r="G4" s="2">
        <v>2453.41</v>
      </c>
      <c r="H4" s="2">
        <v>8690.9599999999991</v>
      </c>
      <c r="I4" s="2">
        <v>2598.73</v>
      </c>
      <c r="J4" s="2">
        <v>9014.9599999999991</v>
      </c>
      <c r="K4" s="2">
        <v>22758.06</v>
      </c>
      <c r="L4" s="2">
        <v>62726.44</v>
      </c>
      <c r="M4" s="5" t="s">
        <v>43</v>
      </c>
    </row>
    <row r="5" spans="1:13" s="3" customFormat="1" ht="15" customHeight="1" x14ac:dyDescent="0.2">
      <c r="A5" s="5">
        <v>2</v>
      </c>
      <c r="B5" s="1" t="s">
        <v>12</v>
      </c>
      <c r="C5" s="1" t="s">
        <v>13</v>
      </c>
      <c r="D5" s="1" t="s">
        <v>52</v>
      </c>
      <c r="E5" s="2">
        <v>60000</v>
      </c>
      <c r="F5" s="2">
        <v>60000</v>
      </c>
      <c r="G5" s="2">
        <v>1722</v>
      </c>
      <c r="H5" s="2">
        <v>3486.68</v>
      </c>
      <c r="I5" s="2">
        <v>1824</v>
      </c>
      <c r="J5" s="1">
        <v>719.51</v>
      </c>
      <c r="K5" s="2">
        <v>7752.19</v>
      </c>
      <c r="L5" s="2">
        <v>52247.81</v>
      </c>
      <c r="M5" s="5" t="s">
        <v>43</v>
      </c>
    </row>
    <row r="6" spans="1:13" s="3" customFormat="1" ht="15" customHeight="1" x14ac:dyDescent="0.2">
      <c r="A6" s="5">
        <v>3</v>
      </c>
      <c r="B6" s="1" t="s">
        <v>55</v>
      </c>
      <c r="C6" s="1" t="s">
        <v>20</v>
      </c>
      <c r="D6" s="1" t="s">
        <v>52</v>
      </c>
      <c r="E6" s="2">
        <v>85000</v>
      </c>
      <c r="F6" s="2">
        <v>85000</v>
      </c>
      <c r="G6" s="2">
        <v>2439.5</v>
      </c>
      <c r="H6" s="2">
        <v>8576.99</v>
      </c>
      <c r="I6" s="2">
        <v>2584</v>
      </c>
      <c r="J6" s="1">
        <v>117.77</v>
      </c>
      <c r="K6" s="2">
        <f>+J6+I6+H6+G6</f>
        <v>13718.26</v>
      </c>
      <c r="L6" s="2">
        <f>+E6-K6</f>
        <v>71281.740000000005</v>
      </c>
      <c r="M6" s="5" t="s">
        <v>43</v>
      </c>
    </row>
    <row r="7" spans="1:13" s="3" customFormat="1" ht="15" customHeight="1" x14ac:dyDescent="0.2">
      <c r="A7" s="5">
        <v>4</v>
      </c>
      <c r="B7" s="1" t="s">
        <v>14</v>
      </c>
      <c r="C7" s="1" t="s">
        <v>15</v>
      </c>
      <c r="D7" s="1" t="s">
        <v>52</v>
      </c>
      <c r="E7" s="2">
        <v>85000</v>
      </c>
      <c r="F7" s="2">
        <v>85000</v>
      </c>
      <c r="G7" s="2">
        <v>2439.5</v>
      </c>
      <c r="H7" s="2">
        <v>8576.99</v>
      </c>
      <c r="I7" s="2">
        <v>2584</v>
      </c>
      <c r="J7" s="2">
        <v>237.77</v>
      </c>
      <c r="K7" s="2">
        <v>13838.26</v>
      </c>
      <c r="L7" s="2">
        <f>+E7-K7</f>
        <v>71161.740000000005</v>
      </c>
      <c r="M7" s="5" t="s">
        <v>43</v>
      </c>
    </row>
    <row r="8" spans="1:13" s="3" customFormat="1" ht="15" customHeight="1" x14ac:dyDescent="0.2">
      <c r="A8" s="5">
        <v>5</v>
      </c>
      <c r="B8" s="1" t="s">
        <v>16</v>
      </c>
      <c r="C8" s="1" t="s">
        <v>17</v>
      </c>
      <c r="D8" s="1" t="s">
        <v>52</v>
      </c>
      <c r="E8" s="2">
        <v>75000</v>
      </c>
      <c r="F8" s="2">
        <v>75000</v>
      </c>
      <c r="G8" s="2">
        <v>2152.5</v>
      </c>
      <c r="H8" s="2">
        <v>6309.38</v>
      </c>
      <c r="I8" s="2">
        <v>2280</v>
      </c>
      <c r="J8" s="2">
        <v>121.25</v>
      </c>
      <c r="K8" s="2">
        <f>+J8+I8+H8+G8</f>
        <v>10863.130000000001</v>
      </c>
      <c r="L8" s="2">
        <f>+E8-K8</f>
        <v>64136.869999999995</v>
      </c>
      <c r="M8" s="5" t="s">
        <v>43</v>
      </c>
    </row>
    <row r="9" spans="1:13" s="3" customFormat="1" ht="15" customHeight="1" x14ac:dyDescent="0.2">
      <c r="A9" s="5">
        <v>6</v>
      </c>
      <c r="B9" s="1" t="s">
        <v>18</v>
      </c>
      <c r="C9" s="1" t="s">
        <v>11</v>
      </c>
      <c r="D9" s="1" t="s">
        <v>52</v>
      </c>
      <c r="E9" s="2">
        <v>95000</v>
      </c>
      <c r="F9" s="2">
        <v>95000</v>
      </c>
      <c r="G9" s="2">
        <v>2726.5</v>
      </c>
      <c r="H9" s="2">
        <v>10929.24</v>
      </c>
      <c r="I9" s="2">
        <v>2888</v>
      </c>
      <c r="J9" s="2">
        <v>19.510000000000002</v>
      </c>
      <c r="K9" s="2">
        <f>+J9+I9+H9+G9</f>
        <v>16563.25</v>
      </c>
      <c r="L9" s="2">
        <f>+E9-K9</f>
        <v>78436.75</v>
      </c>
      <c r="M9" s="5" t="s">
        <v>43</v>
      </c>
    </row>
    <row r="10" spans="1:13" s="3" customFormat="1" ht="15" customHeight="1" x14ac:dyDescent="0.2">
      <c r="A10" s="5">
        <v>7</v>
      </c>
      <c r="B10" s="1" t="s">
        <v>19</v>
      </c>
      <c r="C10" s="1" t="s">
        <v>20</v>
      </c>
      <c r="D10" s="1" t="s">
        <v>52</v>
      </c>
      <c r="E10" s="2">
        <v>85000</v>
      </c>
      <c r="F10" s="2">
        <v>85000</v>
      </c>
      <c r="G10" s="2">
        <v>2439.5</v>
      </c>
      <c r="H10" s="2">
        <v>8576.99</v>
      </c>
      <c r="I10" s="2">
        <v>2584</v>
      </c>
      <c r="J10" s="2">
        <v>117.77</v>
      </c>
      <c r="K10" s="2">
        <f>+J10+I10+H10+G10</f>
        <v>13718.26</v>
      </c>
      <c r="L10" s="2">
        <f>+E10-K10</f>
        <v>71281.740000000005</v>
      </c>
      <c r="M10" s="5" t="s">
        <v>43</v>
      </c>
    </row>
    <row r="11" spans="1:13" s="3" customFormat="1" ht="15" customHeight="1" x14ac:dyDescent="0.2">
      <c r="A11" s="5">
        <v>8</v>
      </c>
      <c r="B11" s="1" t="s">
        <v>21</v>
      </c>
      <c r="C11" s="1" t="s">
        <v>13</v>
      </c>
      <c r="D11" s="1" t="s">
        <v>52</v>
      </c>
      <c r="E11" s="2">
        <v>60000</v>
      </c>
      <c r="F11" s="2">
        <v>60000</v>
      </c>
      <c r="G11" s="2">
        <v>1722</v>
      </c>
      <c r="H11" s="2">
        <v>3486.68</v>
      </c>
      <c r="I11" s="2">
        <v>1824</v>
      </c>
      <c r="J11" s="2">
        <v>5917.56</v>
      </c>
      <c r="K11" s="2">
        <v>12950.24</v>
      </c>
      <c r="L11" s="2">
        <v>47049.760000000002</v>
      </c>
      <c r="M11" s="5" t="s">
        <v>43</v>
      </c>
    </row>
    <row r="12" spans="1:13" s="3" customFormat="1" ht="15" customHeight="1" x14ac:dyDescent="0.2">
      <c r="A12" s="5">
        <v>9</v>
      </c>
      <c r="B12" s="1" t="s">
        <v>22</v>
      </c>
      <c r="C12" s="1" t="s">
        <v>23</v>
      </c>
      <c r="D12" s="1" t="s">
        <v>52</v>
      </c>
      <c r="E12" s="2">
        <v>18290.79</v>
      </c>
      <c r="F12" s="2">
        <v>18290.79</v>
      </c>
      <c r="G12" s="1">
        <v>524.95000000000005</v>
      </c>
      <c r="H12" s="1">
        <v>0</v>
      </c>
      <c r="I12" s="1">
        <v>556.04</v>
      </c>
      <c r="J12" s="2">
        <v>3116.82</v>
      </c>
      <c r="K12" s="2">
        <v>4197.8100000000004</v>
      </c>
      <c r="L12" s="2">
        <v>14092.98</v>
      </c>
      <c r="M12" s="5" t="s">
        <v>43</v>
      </c>
    </row>
    <row r="13" spans="1:13" s="3" customFormat="1" ht="15" customHeight="1" x14ac:dyDescent="0.2">
      <c r="A13" s="5">
        <v>10</v>
      </c>
      <c r="B13" s="1" t="s">
        <v>24</v>
      </c>
      <c r="C13" s="1" t="s">
        <v>25</v>
      </c>
      <c r="D13" s="1" t="s">
        <v>52</v>
      </c>
      <c r="E13" s="2">
        <v>16500</v>
      </c>
      <c r="F13" s="2">
        <v>16500</v>
      </c>
      <c r="G13" s="1">
        <v>473.55</v>
      </c>
      <c r="H13" s="1">
        <v>0</v>
      </c>
      <c r="I13" s="1">
        <v>501.6</v>
      </c>
      <c r="J13" s="2">
        <v>19.510000000000002</v>
      </c>
      <c r="K13" s="2">
        <f>+J13+I13+G13</f>
        <v>994.66000000000008</v>
      </c>
      <c r="L13" s="2">
        <f>+E13-K13</f>
        <v>15505.34</v>
      </c>
      <c r="M13" s="5" t="s">
        <v>43</v>
      </c>
    </row>
    <row r="14" spans="1:13" s="3" customFormat="1" ht="15" customHeight="1" x14ac:dyDescent="0.2">
      <c r="A14" s="5">
        <v>11</v>
      </c>
      <c r="B14" s="1" t="s">
        <v>27</v>
      </c>
      <c r="C14" s="1" t="s">
        <v>23</v>
      </c>
      <c r="D14" s="1" t="s">
        <v>52</v>
      </c>
      <c r="E14" s="2">
        <v>21525</v>
      </c>
      <c r="F14" s="2">
        <v>21525</v>
      </c>
      <c r="G14" s="1">
        <v>617.77</v>
      </c>
      <c r="H14" s="1">
        <v>0</v>
      </c>
      <c r="I14" s="1">
        <v>654.36</v>
      </c>
      <c r="J14" s="1">
        <v>119.51</v>
      </c>
      <c r="K14" s="2">
        <v>1391.64</v>
      </c>
      <c r="L14" s="2">
        <v>20133.36</v>
      </c>
      <c r="M14" s="5" t="s">
        <v>43</v>
      </c>
    </row>
    <row r="15" spans="1:13" s="3" customFormat="1" ht="15" customHeight="1" x14ac:dyDescent="0.2">
      <c r="A15" s="5">
        <v>12</v>
      </c>
      <c r="B15" s="1" t="s">
        <v>28</v>
      </c>
      <c r="C15" s="1" t="s">
        <v>26</v>
      </c>
      <c r="D15" s="1" t="s">
        <v>52</v>
      </c>
      <c r="E15" s="2">
        <v>10000</v>
      </c>
      <c r="F15" s="2">
        <v>10000</v>
      </c>
      <c r="G15" s="1">
        <v>287</v>
      </c>
      <c r="H15" s="1">
        <v>0</v>
      </c>
      <c r="I15" s="1">
        <v>304</v>
      </c>
      <c r="J15" s="1">
        <v>0</v>
      </c>
      <c r="K15" s="1">
        <v>591</v>
      </c>
      <c r="L15" s="2">
        <v>9409</v>
      </c>
      <c r="M15" s="5" t="s">
        <v>44</v>
      </c>
    </row>
    <row r="16" spans="1:13" s="3" customFormat="1" ht="15" customHeight="1" x14ac:dyDescent="0.2">
      <c r="A16" s="5">
        <v>13</v>
      </c>
      <c r="B16" s="1" t="s">
        <v>29</v>
      </c>
      <c r="C16" s="1" t="s">
        <v>26</v>
      </c>
      <c r="D16" s="1" t="s">
        <v>52</v>
      </c>
      <c r="E16" s="2">
        <v>10000</v>
      </c>
      <c r="F16" s="2">
        <v>10000</v>
      </c>
      <c r="G16" s="1">
        <v>287</v>
      </c>
      <c r="H16" s="1">
        <v>0</v>
      </c>
      <c r="I16" s="1">
        <v>304</v>
      </c>
      <c r="J16" s="1">
        <v>342.38</v>
      </c>
      <c r="K16" s="1">
        <v>933.38</v>
      </c>
      <c r="L16" s="2">
        <v>9066.6200000000008</v>
      </c>
      <c r="M16" s="5" t="s">
        <v>44</v>
      </c>
    </row>
    <row r="17" spans="1:14" s="3" customFormat="1" ht="15" customHeight="1" x14ac:dyDescent="0.2">
      <c r="A17" s="5">
        <v>14</v>
      </c>
      <c r="B17" s="1" t="s">
        <v>30</v>
      </c>
      <c r="C17" s="1" t="s">
        <v>31</v>
      </c>
      <c r="D17" s="1" t="s">
        <v>52</v>
      </c>
      <c r="E17" s="2">
        <v>55000</v>
      </c>
      <c r="F17" s="2">
        <v>55000</v>
      </c>
      <c r="G17" s="2">
        <v>1578.5</v>
      </c>
      <c r="H17" s="2">
        <v>2559.6799999999998</v>
      </c>
      <c r="I17" s="2">
        <v>1672</v>
      </c>
      <c r="J17" s="2">
        <v>2634.26</v>
      </c>
      <c r="K17" s="2">
        <v>8444.44</v>
      </c>
      <c r="L17" s="2">
        <v>46555.56</v>
      </c>
      <c r="M17" s="5" t="s">
        <v>43</v>
      </c>
    </row>
    <row r="18" spans="1:14" s="3" customFormat="1" ht="15" customHeight="1" x14ac:dyDescent="0.2">
      <c r="A18" s="5">
        <v>15</v>
      </c>
      <c r="B18" s="1" t="s">
        <v>32</v>
      </c>
      <c r="C18" s="1" t="s">
        <v>33</v>
      </c>
      <c r="D18" s="1" t="s">
        <v>52</v>
      </c>
      <c r="E18" s="2">
        <v>10000</v>
      </c>
      <c r="F18" s="2">
        <v>10000</v>
      </c>
      <c r="G18" s="1">
        <v>287</v>
      </c>
      <c r="H18" s="1">
        <v>0</v>
      </c>
      <c r="I18" s="1">
        <v>304</v>
      </c>
      <c r="J18" s="2">
        <v>17.77</v>
      </c>
      <c r="K18" s="2">
        <f>+J18+I18+G18</f>
        <v>608.77</v>
      </c>
      <c r="L18" s="2">
        <f>+F18-K18</f>
        <v>9391.23</v>
      </c>
      <c r="M18" s="5" t="s">
        <v>43</v>
      </c>
    </row>
    <row r="19" spans="1:14" s="3" customFormat="1" ht="15" customHeight="1" x14ac:dyDescent="0.2">
      <c r="A19" s="5">
        <v>16</v>
      </c>
      <c r="B19" s="1" t="s">
        <v>34</v>
      </c>
      <c r="C19" s="1" t="s">
        <v>35</v>
      </c>
      <c r="D19" s="1" t="s">
        <v>52</v>
      </c>
      <c r="E19" s="2">
        <v>10000</v>
      </c>
      <c r="F19" s="2">
        <v>10000</v>
      </c>
      <c r="G19" s="1">
        <v>287</v>
      </c>
      <c r="H19" s="1">
        <v>0</v>
      </c>
      <c r="I19" s="1">
        <v>304</v>
      </c>
      <c r="J19" s="2">
        <v>1921.57</v>
      </c>
      <c r="K19" s="2">
        <v>2512.5700000000002</v>
      </c>
      <c r="L19" s="2">
        <v>7487.43</v>
      </c>
      <c r="M19" s="5" t="s">
        <v>43</v>
      </c>
    </row>
    <row r="20" spans="1:14" s="3" customFormat="1" ht="15" customHeight="1" x14ac:dyDescent="0.2">
      <c r="A20" s="5">
        <v>17</v>
      </c>
      <c r="B20" s="1" t="s">
        <v>36</v>
      </c>
      <c r="C20" s="1" t="s">
        <v>37</v>
      </c>
      <c r="D20" s="1" t="s">
        <v>52</v>
      </c>
      <c r="E20" s="2">
        <v>10000</v>
      </c>
      <c r="F20" s="2">
        <v>10000</v>
      </c>
      <c r="G20" s="1">
        <v>287</v>
      </c>
      <c r="H20" s="1">
        <v>0</v>
      </c>
      <c r="I20" s="1">
        <v>304</v>
      </c>
      <c r="J20" s="1">
        <v>342.38</v>
      </c>
      <c r="K20" s="1">
        <v>933.38</v>
      </c>
      <c r="L20" s="2">
        <v>9066.6200000000008</v>
      </c>
      <c r="M20" s="5" t="s">
        <v>43</v>
      </c>
    </row>
    <row r="21" spans="1:14" s="3" customFormat="1" ht="15" customHeight="1" x14ac:dyDescent="0.2">
      <c r="A21" s="5">
        <v>18</v>
      </c>
      <c r="B21" s="1" t="s">
        <v>38</v>
      </c>
      <c r="C21" s="1" t="s">
        <v>37</v>
      </c>
      <c r="D21" s="1" t="s">
        <v>52</v>
      </c>
      <c r="E21" s="2">
        <v>10000</v>
      </c>
      <c r="F21" s="2">
        <v>10000</v>
      </c>
      <c r="G21" s="1">
        <v>287</v>
      </c>
      <c r="H21" s="1">
        <v>0</v>
      </c>
      <c r="I21" s="1">
        <v>304</v>
      </c>
      <c r="J21" s="1">
        <v>342.38</v>
      </c>
      <c r="K21" s="1">
        <v>933.38</v>
      </c>
      <c r="L21" s="2">
        <v>9066.6200000000008</v>
      </c>
      <c r="M21" s="5" t="s">
        <v>43</v>
      </c>
    </row>
    <row r="22" spans="1:14" s="3" customFormat="1" ht="15" customHeight="1" x14ac:dyDescent="0.2">
      <c r="A22" s="5">
        <v>19</v>
      </c>
      <c r="B22" s="1" t="s">
        <v>39</v>
      </c>
      <c r="C22" s="1" t="s">
        <v>37</v>
      </c>
      <c r="D22" s="1" t="s">
        <v>52</v>
      </c>
      <c r="E22" s="2">
        <v>10000</v>
      </c>
      <c r="F22" s="2">
        <v>10000</v>
      </c>
      <c r="G22" s="1">
        <v>287</v>
      </c>
      <c r="H22" s="1">
        <v>0</v>
      </c>
      <c r="I22" s="1">
        <v>304</v>
      </c>
      <c r="J22" s="2">
        <v>1147.81</v>
      </c>
      <c r="K22" s="2">
        <v>1738.81</v>
      </c>
      <c r="L22" s="2">
        <v>8261.19</v>
      </c>
      <c r="M22" s="5" t="s">
        <v>43</v>
      </c>
    </row>
    <row r="23" spans="1:14" s="3" customFormat="1" ht="15" customHeight="1" x14ac:dyDescent="0.2">
      <c r="A23" s="15">
        <v>20</v>
      </c>
      <c r="B23" s="1" t="s">
        <v>56</v>
      </c>
      <c r="C23" s="1" t="s">
        <v>31</v>
      </c>
      <c r="D23" s="1" t="s">
        <v>52</v>
      </c>
      <c r="E23" s="2">
        <v>55000</v>
      </c>
      <c r="F23" s="2">
        <v>55000</v>
      </c>
      <c r="G23" s="2">
        <v>1578.5</v>
      </c>
      <c r="H23" s="2">
        <v>2559.6799999999998</v>
      </c>
      <c r="I23" s="2">
        <v>1672</v>
      </c>
      <c r="J23" s="2">
        <v>22610.76</v>
      </c>
      <c r="K23" s="2">
        <f>+J23+I23+H23+G23</f>
        <v>28420.94</v>
      </c>
      <c r="L23" s="2">
        <f>+E23-K23</f>
        <v>26579.06</v>
      </c>
      <c r="M23" s="5" t="s">
        <v>43</v>
      </c>
    </row>
    <row r="24" spans="1:14" s="3" customFormat="1" ht="12.75" x14ac:dyDescent="0.2">
      <c r="A24" s="5">
        <v>21</v>
      </c>
      <c r="B24" s="1" t="s">
        <v>40</v>
      </c>
      <c r="C24" s="1" t="s">
        <v>41</v>
      </c>
      <c r="D24" s="1" t="s">
        <v>52</v>
      </c>
      <c r="E24" s="2">
        <v>35000</v>
      </c>
      <c r="F24" s="2">
        <v>35000</v>
      </c>
      <c r="G24" s="2">
        <v>1004.5</v>
      </c>
      <c r="H24" s="1">
        <v>0</v>
      </c>
      <c r="I24" s="2">
        <v>1064</v>
      </c>
      <c r="J24" s="2">
        <v>6621.54</v>
      </c>
      <c r="K24" s="2">
        <f>+J24+I24+G24</f>
        <v>8690.0400000000009</v>
      </c>
      <c r="L24" s="2">
        <f>+E24-K24</f>
        <v>26309.96</v>
      </c>
      <c r="M24" s="5" t="s">
        <v>44</v>
      </c>
    </row>
    <row r="25" spans="1:14" s="3" customFormat="1" ht="13.5" thickBot="1" x14ac:dyDescent="0.25">
      <c r="A25" s="16"/>
      <c r="B25" s="12"/>
      <c r="C25" s="12"/>
      <c r="D25" s="12" t="s">
        <v>45</v>
      </c>
      <c r="E25" s="13">
        <f t="shared" ref="E25" si="0">SUM(E4:E24)</f>
        <v>901800.29</v>
      </c>
      <c r="F25" s="13">
        <f t="shared" ref="F25:L25" si="1">SUM(F4:F24)</f>
        <v>901800.29</v>
      </c>
      <c r="G25" s="13">
        <f t="shared" si="1"/>
        <v>25881.68</v>
      </c>
      <c r="H25" s="13">
        <f t="shared" si="1"/>
        <v>63753.26999999999</v>
      </c>
      <c r="I25" s="13">
        <f t="shared" si="1"/>
        <v>27414.73</v>
      </c>
      <c r="J25" s="13">
        <f t="shared" si="1"/>
        <v>55502.79</v>
      </c>
      <c r="K25" s="13">
        <f t="shared" si="1"/>
        <v>172552.47000000003</v>
      </c>
      <c r="L25" s="13">
        <f t="shared" si="1"/>
        <v>729247.82</v>
      </c>
      <c r="M25" s="14"/>
    </row>
    <row r="26" spans="1:14" s="3" customFormat="1" ht="13.5" thickTop="1" x14ac:dyDescent="0.2"/>
    <row r="27" spans="1:14" s="3" customFormat="1" x14ac:dyDescent="0.25">
      <c r="N27" s="6"/>
    </row>
    <row r="28" spans="1:14" s="6" customFormat="1" ht="15.75" x14ac:dyDescent="0.25">
      <c r="A28" s="18"/>
      <c r="C28" s="3"/>
      <c r="F28" s="3"/>
      <c r="G28" s="3"/>
      <c r="H28" s="3"/>
      <c r="I28" s="24"/>
      <c r="J28" s="35"/>
      <c r="K28" s="36"/>
      <c r="L28" s="36"/>
      <c r="M28" s="25"/>
    </row>
    <row r="29" spans="1:14" s="6" customFormat="1" ht="15.75" x14ac:dyDescent="0.25">
      <c r="A29" s="30"/>
      <c r="G29" s="7"/>
      <c r="H29" s="7"/>
      <c r="I29" s="23"/>
      <c r="M29" s="25"/>
      <c r="N29"/>
    </row>
    <row r="30" spans="1:14" ht="18.75" x14ac:dyDescent="0.3">
      <c r="A30" s="22"/>
      <c r="B30" s="9"/>
      <c r="C30" s="6"/>
      <c r="D30" s="19"/>
      <c r="E30" s="19"/>
      <c r="F30" s="6"/>
      <c r="G30" s="7"/>
      <c r="H30" s="7"/>
      <c r="I30" s="23"/>
      <c r="J30" s="37"/>
      <c r="K30" s="38" t="s">
        <v>58</v>
      </c>
      <c r="L30" s="39"/>
      <c r="M30" s="39"/>
      <c r="N30" s="3"/>
    </row>
    <row r="31" spans="1:14" s="3" customFormat="1" ht="18.75" x14ac:dyDescent="0.25">
      <c r="A31" s="29"/>
      <c r="B31" s="26" t="s">
        <v>46</v>
      </c>
      <c r="C31"/>
      <c r="D31" s="17" t="s">
        <v>47</v>
      </c>
      <c r="E31" s="18"/>
      <c r="F31"/>
      <c r="G31" s="8"/>
      <c r="H31" s="8"/>
      <c r="I31" s="23"/>
      <c r="J31" s="27"/>
      <c r="K31" s="28" t="s">
        <v>50</v>
      </c>
      <c r="L31" s="25"/>
      <c r="M31" s="24"/>
    </row>
    <row r="32" spans="1:14" s="3" customFormat="1" ht="15.75" x14ac:dyDescent="0.25">
      <c r="B32" s="31" t="s">
        <v>48</v>
      </c>
      <c r="D32" s="7" t="s">
        <v>49</v>
      </c>
      <c r="E32" s="6"/>
    </row>
    <row r="33" spans="1:14" s="3" customFormat="1" ht="15.75" x14ac:dyDescent="0.25">
      <c r="B33" s="34"/>
      <c r="I33" s="21"/>
      <c r="J33" s="21"/>
      <c r="K33" s="21"/>
    </row>
    <row r="34" spans="1:14" s="3" customFormat="1" ht="15.75" x14ac:dyDescent="0.25">
      <c r="B34" s="31"/>
      <c r="I34" s="20"/>
      <c r="J34" s="17"/>
      <c r="K34" s="17"/>
    </row>
    <row r="35" spans="1:14" s="3" customFormat="1" x14ac:dyDescent="0.25">
      <c r="I35" s="6"/>
      <c r="J35" s="7"/>
      <c r="K35" s="7"/>
    </row>
    <row r="36" spans="1:14" s="3" customFormat="1" ht="12.75" x14ac:dyDescent="0.2"/>
    <row r="37" spans="1:14" s="3" customFormat="1" x14ac:dyDescent="0.25">
      <c r="A37"/>
      <c r="N37"/>
    </row>
    <row r="38" spans="1:14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Johanna Franco Ysabel</cp:lastModifiedBy>
  <cp:lastPrinted>2023-06-05T13:04:37Z</cp:lastPrinted>
  <dcterms:created xsi:type="dcterms:W3CDTF">2023-04-11T17:49:39Z</dcterms:created>
  <dcterms:modified xsi:type="dcterms:W3CDTF">2023-06-05T13:05:30Z</dcterms:modified>
</cp:coreProperties>
</file>