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AGO A PROVEEDORES NOVIEMBRE " sheetId="1" r:id="rId1"/>
    <sheet name="Hoja1" sheetId="2" r:id="rId2"/>
    <sheet name="Hoja2" sheetId="3" r:id="rId3"/>
  </sheets>
  <externalReferences>
    <externalReference r:id="rId4"/>
  </externalReferences>
  <definedNames>
    <definedName name="_xlnm.Print_Area" localSheetId="0">'PAGO A PROVEEDORES NOVIEMBRE '!$A$1:$I$81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1" i="1"/>
  <c r="F63" i="1" l="1"/>
  <c r="F62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32" i="1"/>
  <c r="F31" i="1" l="1"/>
  <c r="F30" i="1"/>
  <c r="F29" i="1"/>
  <c r="F28" i="1"/>
  <c r="F27" i="1"/>
  <c r="F26" i="1"/>
  <c r="F25" i="1"/>
  <c r="F19" i="1"/>
  <c r="F33" i="1" l="1"/>
  <c r="F23" i="1" l="1"/>
  <c r="F22" i="1"/>
  <c r="F21" i="1"/>
  <c r="F20" i="1"/>
  <c r="F24" i="1"/>
  <c r="F18" i="1"/>
  <c r="F17" i="1"/>
  <c r="F16" i="1"/>
  <c r="F15" i="1"/>
  <c r="F14" i="1"/>
  <c r="F13" i="1"/>
  <c r="F12" i="1"/>
  <c r="F11" i="1"/>
  <c r="F10" i="1"/>
  <c r="F9" i="1"/>
  <c r="F8" i="1"/>
  <c r="F7" i="1"/>
  <c r="F6" i="1" l="1"/>
  <c r="E75" i="1" l="1"/>
  <c r="F75" i="1" l="1"/>
  <c r="A5" i="1" l="1"/>
  <c r="B5" i="1" l="1"/>
  <c r="C5" i="1"/>
  <c r="D5" i="1"/>
  <c r="E5" i="1"/>
  <c r="F5" i="1"/>
  <c r="G5" i="1"/>
  <c r="H5" i="1"/>
</calcChain>
</file>

<file path=xl/sharedStrings.xml><?xml version="1.0" encoding="utf-8"?>
<sst xmlns="http://schemas.openxmlformats.org/spreadsheetml/2006/main" count="216" uniqueCount="119">
  <si>
    <t>PAGOS A PROVEEDORES</t>
  </si>
  <si>
    <t>IDIAF</t>
  </si>
  <si>
    <t>INSTITUTO DOMINICANO DE INVESTIGACIONES AGROPECUARIAS Y FORESTALES</t>
  </si>
  <si>
    <t>Luis Pérez</t>
  </si>
  <si>
    <t>Kirsys Lapaix De Cedano</t>
  </si>
  <si>
    <t>Directora Adm. Y Financiera, IDIAF</t>
  </si>
  <si>
    <t>PAGADO</t>
  </si>
  <si>
    <t>Enc.  Cuentas por  Pagar, IDIAF</t>
  </si>
  <si>
    <t>FECHA</t>
  </si>
  <si>
    <t>B1500000123</t>
  </si>
  <si>
    <t>B1500046243</t>
  </si>
  <si>
    <t>E450000021236</t>
  </si>
  <si>
    <t>PAPEL HIGIENICO, PAPEL TOALLA Y SERVILLETAS PARA LOS CENTROS IDIAF</t>
  </si>
  <si>
    <t>MATERIA PRIMA ELABORACIÓN  ALIMENTOS ANIMALES CPA, PECES Y GALLINAS PONEDORAS C. SUR.</t>
  </si>
  <si>
    <t>MANTENIMIENTO Y REPARACION CAMIONETAS CHEVROLET COL. DEL IDIAF</t>
  </si>
  <si>
    <t>B1500026270</t>
  </si>
  <si>
    <t>B1500029164</t>
  </si>
  <si>
    <t>AL 30 DE NOVIEMBRE 2023</t>
  </si>
  <si>
    <t>B1500001536</t>
  </si>
  <si>
    <t>B1500001540</t>
  </si>
  <si>
    <t>B1500001547</t>
  </si>
  <si>
    <t>B1500001560</t>
  </si>
  <si>
    <t>SERVICIO  ALCANTARILLADO, MES DE NOVIEMBRE 2023, SEDE</t>
  </si>
  <si>
    <t>B1500129104</t>
  </si>
  <si>
    <t>SERVICIO TELEFONICO, OCT. 2023, SEDE IDIAF</t>
  </si>
  <si>
    <t>SERVICIO TELEFONICO -F-, OCT. 2023, SEDE IDIAF</t>
  </si>
  <si>
    <t>E450000023709</t>
  </si>
  <si>
    <t>E450000023873</t>
  </si>
  <si>
    <t>E450000023881</t>
  </si>
  <si>
    <t>E450000023882</t>
  </si>
  <si>
    <t>SERVICIO TELEFONICO, OCT. 2023, C. SUR</t>
  </si>
  <si>
    <t>E450000023874</t>
  </si>
  <si>
    <t>E450000024121</t>
  </si>
  <si>
    <t>E450000024331</t>
  </si>
  <si>
    <t>E450000024401</t>
  </si>
  <si>
    <t>E450000024621</t>
  </si>
  <si>
    <t>E450000024242</t>
  </si>
  <si>
    <t>SERVICIO TELEFONICO, OCT. 2023, CPA</t>
  </si>
  <si>
    <t>E450000023883</t>
  </si>
  <si>
    <t>E450000023978</t>
  </si>
  <si>
    <t>E450000023979</t>
  </si>
  <si>
    <t>E450000024593</t>
  </si>
  <si>
    <t>E450000024691</t>
  </si>
  <si>
    <t>SERVICIO TELEFONICO, OCT. 2023, CENTA</t>
  </si>
  <si>
    <t>E450000024052</t>
  </si>
  <si>
    <t>SERVICIO DE INTERNET SEDE, MES DE OCTUBRE 2023</t>
  </si>
  <si>
    <t>SERVICIO TELEFONICO, OCT. 2023, C. NORTE</t>
  </si>
  <si>
    <t>E450000023943</t>
  </si>
  <si>
    <t>E450000024102</t>
  </si>
  <si>
    <t>E450000024103</t>
  </si>
  <si>
    <t>E450000024132</t>
  </si>
  <si>
    <t>E450000024133</t>
  </si>
  <si>
    <t>E450000024134</t>
  </si>
  <si>
    <t>E450000024282</t>
  </si>
  <si>
    <t>E450000024356</t>
  </si>
  <si>
    <t>MANTENIMIENTO Y REPARACION VEHICULOS  CENTROS  DEL IDIAF</t>
  </si>
  <si>
    <t>B1500000498</t>
  </si>
  <si>
    <t>B1500000499</t>
  </si>
  <si>
    <t>B1500026416</t>
  </si>
  <si>
    <t>ALQUILER DE LOCAL SEDE, MES DE NOVIEMBRE 2023</t>
  </si>
  <si>
    <t>B1500000067</t>
  </si>
  <si>
    <t>SERVICIO RECOLECTA DE BASURA, NOVIEMBRE 2023, SEDE</t>
  </si>
  <si>
    <t>B1500054883</t>
  </si>
  <si>
    <t>SERVICIO ALCANTARILLADO MES OCTUBRE 2023, C. NORTE</t>
  </si>
  <si>
    <t>B1500011207</t>
  </si>
  <si>
    <t>B1500011206</t>
  </si>
  <si>
    <t>SEGURO DE SALUD, OCT. 2023, SEDE IDIAF</t>
  </si>
  <si>
    <t>B1500029516</t>
  </si>
  <si>
    <t>SEGURO DE VIDA, OCT. 2023, SEDE IDIAF</t>
  </si>
  <si>
    <t>B1500029584</t>
  </si>
  <si>
    <t>ADQUISICION TICKETS GASOIL PARA OPERCIONES IDIAF NIVEL NACIONAL</t>
  </si>
  <si>
    <t>B1500015020</t>
  </si>
  <si>
    <t>B1500001701</t>
  </si>
  <si>
    <t>SERVICIO INTERNET PARA LAS E.E.ARROYO LORO Y FRUTALES DE BANI, MESES JUNIO/OCTUBRE 2023</t>
  </si>
  <si>
    <t>B1500000033</t>
  </si>
  <si>
    <t>AUTOCLAVE VERTICAL PARA LA E.E. FRUTALES DE BANI</t>
  </si>
  <si>
    <t>B1500000130</t>
  </si>
  <si>
    <t>CAFÉ PARA LA SEDE IDIAF</t>
  </si>
  <si>
    <t>B1500001155</t>
  </si>
  <si>
    <t>B1500410812</t>
  </si>
  <si>
    <t>B1500410343</t>
  </si>
  <si>
    <t>SERVICIO ENERGIA ELECTRICA, OCT. 2023, C. SUR, NIC.5084715</t>
  </si>
  <si>
    <t>B1500413600</t>
  </si>
  <si>
    <t>SERVICIO ENERGIA ELECTRICA, OCT. 2023, C. SUR, NIC.5182625</t>
  </si>
  <si>
    <t>SERVICIO ENERGIA ELECTRICA, OCT. 2023, C. SUR, NIC.5238145</t>
  </si>
  <si>
    <t>B1500412526</t>
  </si>
  <si>
    <t>B1500412109</t>
  </si>
  <si>
    <t>B1500412771</t>
  </si>
  <si>
    <t>SERVICIO ENERGIA ELECTRICA, OCT. 2023, C. SUR, NIC.5491438</t>
  </si>
  <si>
    <t>SERVICIO ENERGIA ELECTRICA, OCT. 2023, C. SUR, NIC.5528091</t>
  </si>
  <si>
    <t>B1500413419</t>
  </si>
  <si>
    <t>SERVICIO ENERGIA ELECTRICA, OCT. 2023, C. SUR, NIC.5168544</t>
  </si>
  <si>
    <t>B1500412769</t>
  </si>
  <si>
    <t>SERVICIO ENERGIA ELECTRICA, OCT. 2023, C. SUR, NIC.6004688</t>
  </si>
  <si>
    <t>B1500413334</t>
  </si>
  <si>
    <t>B1500413042</t>
  </si>
  <si>
    <t>SERVICIO ENERGIA ELECTRICA, OCT. 2023, C. SUR, NIC.5168301</t>
  </si>
  <si>
    <t>SERVICIO ENERGIA ELECTRICA, OCT. 2023, CENTA, NIC.5500298</t>
  </si>
  <si>
    <t>SERVICIO ENERGIA ELECTRICA, OCT. 2023, SEDE IDIAF, NIC.2102738</t>
  </si>
  <si>
    <t>SERVICIO ENERGIA ELECTRICA, OCT. 2023, CPA, NIC.5136056</t>
  </si>
  <si>
    <t>SERVICIO ENERGIA ELECTRICA, OCT. 2023, CPA, NIC.5136058</t>
  </si>
  <si>
    <t>SERVICIO ENERGIA ELECTRICA, OCT. 2023, CPA, NIC.5136059</t>
  </si>
  <si>
    <t>SERVICIO ENERGIA ELECTRICA, OCT. 2023, CPA, NIC.5142885</t>
  </si>
  <si>
    <t>SERVICIO ENERGIA ELECTRICA, OCT. 2023, CPA, NIC.6004617</t>
  </si>
  <si>
    <t>B1500410827</t>
  </si>
  <si>
    <t>B1500410774</t>
  </si>
  <si>
    <t>B1500410826</t>
  </si>
  <si>
    <t>B1500410853</t>
  </si>
  <si>
    <t>B1500414368</t>
  </si>
  <si>
    <t>PRIMERA CUBICACION DE LA REHABILITACION CASAS E.E.FRUTALES, BANI</t>
  </si>
  <si>
    <t>BALANZAS PARA EL CENTRO DE PRODUCCION ANIMAL (CPA)</t>
  </si>
  <si>
    <t>B1500000122</t>
  </si>
  <si>
    <t>B1500000399</t>
  </si>
  <si>
    <t>ALMUERZOS TIPO BUFFET PARA LOS DIFERENTES CENTROS DEL IDIAF</t>
  </si>
  <si>
    <t>B1500000172</t>
  </si>
  <si>
    <t>B1500000173</t>
  </si>
  <si>
    <t>SERVICIO ALCANTARILLADO MES NOVIEMBRE 2023, C. NORTE</t>
  </si>
  <si>
    <t>B1500011516</t>
  </si>
  <si>
    <t>B1500011517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</si>
</sst>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7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43" fontId="13" fillId="3" borderId="3" xfId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center" vertical="center"/>
    </xf>
    <xf numFmtId="165" fontId="1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14" fontId="22" fillId="2" borderId="8" xfId="0" applyNumberFormat="1" applyFont="1" applyFill="1" applyBorder="1" applyAlignment="1">
      <alignment horizontal="center" vertical="center" wrapText="1"/>
    </xf>
    <xf numFmtId="165" fontId="22" fillId="2" borderId="8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1276728</xdr:colOff>
      <xdr:row>0</xdr:row>
      <xdr:rowOff>264227</xdr:rowOff>
    </xdr:from>
    <xdr:to>
      <xdr:col>2</xdr:col>
      <xdr:colOff>120139</xdr:colOff>
      <xdr:row>3</xdr:row>
      <xdr:rowOff>194120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53" y="264227"/>
          <a:ext cx="613474" cy="5966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57" zoomScale="118" zoomScaleNormal="120" zoomScaleSheetLayoutView="118" workbookViewId="0">
      <selection activeCell="A64" sqref="A64:I64"/>
    </sheetView>
  </sheetViews>
  <sheetFormatPr baseColWidth="10" defaultRowHeight="13.5" x14ac:dyDescent="0.25"/>
  <cols>
    <col min="1" max="1" width="4.5703125" style="20" customWidth="1"/>
    <col min="2" max="2" width="26.5703125" style="21" customWidth="1"/>
    <col min="3" max="3" width="12.7109375" style="25" customWidth="1"/>
    <col min="4" max="4" width="10.5703125" style="22" customWidth="1"/>
    <col min="5" max="5" width="11.28515625" style="21" customWidth="1"/>
    <col min="6" max="6" width="12.85546875" style="21" customWidth="1"/>
    <col min="7" max="7" width="7.7109375" style="21" customWidth="1"/>
    <col min="8" max="8" width="8.85546875" style="21" customWidth="1"/>
    <col min="9" max="9" width="10.5703125" style="22" customWidth="1"/>
    <col min="10" max="26" width="11.42578125" style="5"/>
    <col min="27" max="16384" width="11.42578125" style="3"/>
  </cols>
  <sheetData>
    <row r="1" spans="1:26" ht="22.5" customHeight="1" x14ac:dyDescent="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ht="15" customHeight="1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1:26" ht="16.5" customHeight="1" thickBot="1" x14ac:dyDescent="0.3">
      <c r="A4" s="64" t="s">
        <v>17</v>
      </c>
      <c r="B4" s="64"/>
      <c r="C4" s="64"/>
      <c r="D4" s="64"/>
      <c r="E4" s="64"/>
      <c r="F4" s="64"/>
      <c r="G4" s="64"/>
      <c r="H4" s="64"/>
      <c r="I4" s="64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</row>
    <row r="5" spans="1:26" ht="33.75" x14ac:dyDescent="0.25">
      <c r="A5" s="26" t="str">
        <f>'[1]PAGO A PROVEEDORES'!A6</f>
        <v>NO.</v>
      </c>
      <c r="B5" s="27" t="str">
        <f>'[1]PAGO A PROVEEDORES'!B6</f>
        <v xml:space="preserve"> CONCEPTO</v>
      </c>
      <c r="C5" s="28" t="str">
        <f>'[1]PAGO A PROVEEDORES'!C6</f>
        <v>NO. FACTURA</v>
      </c>
      <c r="D5" s="27" t="str">
        <f>'[1]PAGO A PROVEEDORES'!D6</f>
        <v>FECHA FACTURA</v>
      </c>
      <c r="E5" s="29" t="str">
        <f>'[1]PAGO A PROVEEDORES'!E6</f>
        <v>MONTO FACTURADO</v>
      </c>
      <c r="F5" s="27" t="str">
        <f>'[1]PAGO A PROVEEDORES'!F6</f>
        <v>MONTO PAGADO</v>
      </c>
      <c r="G5" s="27" t="str">
        <f>'[1]PAGO A PROVEEDORES'!G6</f>
        <v>MONTO PENDIENTE</v>
      </c>
      <c r="H5" s="27" t="str">
        <f>'[1]PAGO A PROVEEDORES'!H6</f>
        <v>ESTADO</v>
      </c>
      <c r="I5" s="30" t="s">
        <v>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</row>
    <row r="6" spans="1:26" ht="22.5" x14ac:dyDescent="0.25">
      <c r="A6" s="56">
        <v>1</v>
      </c>
      <c r="B6" s="47" t="s">
        <v>12</v>
      </c>
      <c r="C6" s="43" t="s">
        <v>9</v>
      </c>
      <c r="D6" s="44">
        <v>45208</v>
      </c>
      <c r="E6" s="42">
        <v>29736</v>
      </c>
      <c r="F6" s="42">
        <f t="shared" ref="F6:F19" si="0">SUM(E6)</f>
        <v>29736</v>
      </c>
      <c r="G6" s="42">
        <v>0</v>
      </c>
      <c r="H6" s="45" t="s">
        <v>6</v>
      </c>
      <c r="I6" s="57">
        <v>45237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</row>
    <row r="7" spans="1:26" ht="22.5" x14ac:dyDescent="0.25">
      <c r="A7" s="56">
        <v>2</v>
      </c>
      <c r="B7" s="47" t="s">
        <v>22</v>
      </c>
      <c r="C7" s="43" t="s">
        <v>23</v>
      </c>
      <c r="D7" s="44">
        <v>45231</v>
      </c>
      <c r="E7" s="42">
        <v>1850.2</v>
      </c>
      <c r="F7" s="42">
        <f t="shared" si="0"/>
        <v>1850.2</v>
      </c>
      <c r="G7" s="42">
        <v>0</v>
      </c>
      <c r="H7" s="45" t="s">
        <v>6</v>
      </c>
      <c r="I7" s="57">
        <v>45250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</row>
    <row r="8" spans="1:26" ht="22.5" x14ac:dyDescent="0.25">
      <c r="A8" s="56">
        <v>3</v>
      </c>
      <c r="B8" s="47" t="s">
        <v>24</v>
      </c>
      <c r="C8" s="43" t="s">
        <v>26</v>
      </c>
      <c r="D8" s="44">
        <v>45226</v>
      </c>
      <c r="E8" s="42">
        <v>5684.09</v>
      </c>
      <c r="F8" s="42">
        <f t="shared" si="0"/>
        <v>5684.09</v>
      </c>
      <c r="G8" s="42">
        <v>0</v>
      </c>
      <c r="H8" s="45" t="s">
        <v>6</v>
      </c>
      <c r="I8" s="57">
        <v>45250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</row>
    <row r="9" spans="1:26" ht="22.5" x14ac:dyDescent="0.25">
      <c r="A9" s="56">
        <v>4</v>
      </c>
      <c r="B9" s="47" t="s">
        <v>24</v>
      </c>
      <c r="C9" s="43" t="s">
        <v>27</v>
      </c>
      <c r="D9" s="44">
        <v>45226</v>
      </c>
      <c r="E9" s="42">
        <v>7057.15</v>
      </c>
      <c r="F9" s="42">
        <f t="shared" si="0"/>
        <v>7057.15</v>
      </c>
      <c r="G9" s="42">
        <v>0</v>
      </c>
      <c r="H9" s="45" t="s">
        <v>6</v>
      </c>
      <c r="I9" s="57">
        <v>45250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22.5" x14ac:dyDescent="0.25">
      <c r="A10" s="56">
        <v>5</v>
      </c>
      <c r="B10" s="47" t="s">
        <v>24</v>
      </c>
      <c r="C10" s="43" t="s">
        <v>28</v>
      </c>
      <c r="D10" s="44">
        <v>45226</v>
      </c>
      <c r="E10" s="42">
        <v>3722.08</v>
      </c>
      <c r="F10" s="42">
        <f t="shared" si="0"/>
        <v>3722.08</v>
      </c>
      <c r="G10" s="42">
        <v>0</v>
      </c>
      <c r="H10" s="45" t="s">
        <v>6</v>
      </c>
      <c r="I10" s="57">
        <v>45250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</row>
    <row r="11" spans="1:26" ht="22.5" x14ac:dyDescent="0.25">
      <c r="A11" s="56">
        <v>6</v>
      </c>
      <c r="B11" s="47" t="s">
        <v>24</v>
      </c>
      <c r="C11" s="43" t="s">
        <v>29</v>
      </c>
      <c r="D11" s="44">
        <v>45226</v>
      </c>
      <c r="E11" s="42">
        <v>47428.94</v>
      </c>
      <c r="F11" s="42">
        <f t="shared" si="0"/>
        <v>47428.94</v>
      </c>
      <c r="G11" s="42">
        <v>0</v>
      </c>
      <c r="H11" s="45" t="s">
        <v>6</v>
      </c>
      <c r="I11" s="57">
        <v>45250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22.5" x14ac:dyDescent="0.25">
      <c r="A12" s="56">
        <v>7</v>
      </c>
      <c r="B12" s="47" t="s">
        <v>25</v>
      </c>
      <c r="C12" s="43" t="s">
        <v>11</v>
      </c>
      <c r="D12" s="44">
        <v>45226</v>
      </c>
      <c r="E12" s="42">
        <v>35191.279999999999</v>
      </c>
      <c r="F12" s="42">
        <f t="shared" si="0"/>
        <v>35191.279999999999</v>
      </c>
      <c r="G12" s="42">
        <v>0</v>
      </c>
      <c r="H12" s="45" t="s">
        <v>6</v>
      </c>
      <c r="I12" s="57">
        <v>45250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22.5" x14ac:dyDescent="0.25">
      <c r="A13" s="56">
        <v>8</v>
      </c>
      <c r="B13" s="47" t="s">
        <v>30</v>
      </c>
      <c r="C13" s="43" t="s">
        <v>31</v>
      </c>
      <c r="D13" s="44">
        <v>45226</v>
      </c>
      <c r="E13" s="42">
        <v>667.33</v>
      </c>
      <c r="F13" s="42">
        <f t="shared" si="0"/>
        <v>667.33</v>
      </c>
      <c r="G13" s="42">
        <v>0</v>
      </c>
      <c r="H13" s="45" t="s">
        <v>6</v>
      </c>
      <c r="I13" s="57">
        <v>45250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22.5" x14ac:dyDescent="0.25">
      <c r="A14" s="56">
        <v>9</v>
      </c>
      <c r="B14" s="47" t="s">
        <v>30</v>
      </c>
      <c r="C14" s="43" t="s">
        <v>32</v>
      </c>
      <c r="D14" s="44">
        <v>45226</v>
      </c>
      <c r="E14" s="42">
        <v>1821.78</v>
      </c>
      <c r="F14" s="42">
        <f t="shared" si="0"/>
        <v>1821.78</v>
      </c>
      <c r="G14" s="42">
        <v>0</v>
      </c>
      <c r="H14" s="45" t="s">
        <v>6</v>
      </c>
      <c r="I14" s="57">
        <v>45250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22.5" x14ac:dyDescent="0.25">
      <c r="A15" s="56">
        <v>10</v>
      </c>
      <c r="B15" s="47" t="s">
        <v>30</v>
      </c>
      <c r="C15" s="43" t="s">
        <v>36</v>
      </c>
      <c r="D15" s="44">
        <v>45226</v>
      </c>
      <c r="E15" s="42">
        <v>1773.58</v>
      </c>
      <c r="F15" s="42">
        <f t="shared" si="0"/>
        <v>1773.58</v>
      </c>
      <c r="G15" s="42">
        <v>0</v>
      </c>
      <c r="H15" s="45" t="s">
        <v>6</v>
      </c>
      <c r="I15" s="57">
        <v>45250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22.5" x14ac:dyDescent="0.25">
      <c r="A16" s="56">
        <v>11</v>
      </c>
      <c r="B16" s="47" t="s">
        <v>30</v>
      </c>
      <c r="C16" s="43" t="s">
        <v>34</v>
      </c>
      <c r="D16" s="44">
        <v>45226</v>
      </c>
      <c r="E16" s="42">
        <v>1167.3399999999999</v>
      </c>
      <c r="F16" s="42">
        <f t="shared" si="0"/>
        <v>1167.3399999999999</v>
      </c>
      <c r="G16" s="42">
        <v>0</v>
      </c>
      <c r="H16" s="45" t="s">
        <v>6</v>
      </c>
      <c r="I16" s="57">
        <v>45250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3"/>
    </row>
    <row r="17" spans="1:26" ht="22.5" x14ac:dyDescent="0.25">
      <c r="A17" s="56">
        <v>12</v>
      </c>
      <c r="B17" s="47" t="s">
        <v>30</v>
      </c>
      <c r="C17" s="43" t="s">
        <v>33</v>
      </c>
      <c r="D17" s="44">
        <v>45226</v>
      </c>
      <c r="E17" s="42">
        <v>238.32</v>
      </c>
      <c r="F17" s="42">
        <f t="shared" si="0"/>
        <v>238.32</v>
      </c>
      <c r="G17" s="42">
        <v>0</v>
      </c>
      <c r="H17" s="45" t="s">
        <v>6</v>
      </c>
      <c r="I17" s="57">
        <v>45250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22.5" x14ac:dyDescent="0.25">
      <c r="A18" s="56">
        <v>13</v>
      </c>
      <c r="B18" s="47" t="s">
        <v>30</v>
      </c>
      <c r="C18" s="43" t="s">
        <v>35</v>
      </c>
      <c r="D18" s="44">
        <v>45226</v>
      </c>
      <c r="E18" s="42">
        <v>12489.82</v>
      </c>
      <c r="F18" s="42">
        <f t="shared" si="0"/>
        <v>12489.82</v>
      </c>
      <c r="G18" s="42">
        <v>0</v>
      </c>
      <c r="H18" s="45" t="s">
        <v>6</v>
      </c>
      <c r="I18" s="57">
        <v>45250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22.5" x14ac:dyDescent="0.25">
      <c r="A19" s="56">
        <v>14</v>
      </c>
      <c r="B19" s="47" t="s">
        <v>61</v>
      </c>
      <c r="C19" s="43" t="s">
        <v>10</v>
      </c>
      <c r="D19" s="44">
        <v>45231</v>
      </c>
      <c r="E19" s="42">
        <v>2716</v>
      </c>
      <c r="F19" s="42">
        <f t="shared" si="0"/>
        <v>2716</v>
      </c>
      <c r="G19" s="42">
        <v>0</v>
      </c>
      <c r="H19" s="45" t="s">
        <v>6</v>
      </c>
      <c r="I19" s="57">
        <v>45258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17.25" customHeight="1" x14ac:dyDescent="0.25">
      <c r="A20" s="56">
        <v>15</v>
      </c>
      <c r="B20" s="47" t="s">
        <v>37</v>
      </c>
      <c r="C20" s="43" t="s">
        <v>38</v>
      </c>
      <c r="D20" s="44">
        <v>45226</v>
      </c>
      <c r="E20" s="42">
        <v>2193.8200000000002</v>
      </c>
      <c r="F20" s="42">
        <f t="shared" ref="F20:F33" si="1">SUM(E20)</f>
        <v>2193.8200000000002</v>
      </c>
      <c r="G20" s="42">
        <v>0</v>
      </c>
      <c r="H20" s="45" t="s">
        <v>6</v>
      </c>
      <c r="I20" s="57">
        <v>45250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16.5" customHeight="1" x14ac:dyDescent="0.25">
      <c r="A21" s="56">
        <v>16</v>
      </c>
      <c r="B21" s="47" t="s">
        <v>37</v>
      </c>
      <c r="C21" s="43" t="s">
        <v>39</v>
      </c>
      <c r="D21" s="44">
        <v>45226</v>
      </c>
      <c r="E21" s="42">
        <v>692.9</v>
      </c>
      <c r="F21" s="42">
        <f t="shared" si="1"/>
        <v>692.9</v>
      </c>
      <c r="G21" s="42">
        <v>0</v>
      </c>
      <c r="H21" s="45" t="s">
        <v>6</v>
      </c>
      <c r="I21" s="57">
        <v>45250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20.25" customHeight="1" x14ac:dyDescent="0.25">
      <c r="A22" s="56">
        <v>17</v>
      </c>
      <c r="B22" s="47" t="s">
        <v>37</v>
      </c>
      <c r="C22" s="43" t="s">
        <v>40</v>
      </c>
      <c r="D22" s="44">
        <v>45226</v>
      </c>
      <c r="E22" s="42">
        <v>2497.3000000000002</v>
      </c>
      <c r="F22" s="42">
        <f t="shared" si="1"/>
        <v>2497.3000000000002</v>
      </c>
      <c r="G22" s="42">
        <v>0</v>
      </c>
      <c r="H22" s="45" t="s">
        <v>6</v>
      </c>
      <c r="I22" s="57">
        <v>45250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17.25" customHeight="1" x14ac:dyDescent="0.25">
      <c r="A23" s="56">
        <v>18</v>
      </c>
      <c r="B23" s="47" t="s">
        <v>37</v>
      </c>
      <c r="C23" s="43" t="s">
        <v>41</v>
      </c>
      <c r="D23" s="44">
        <v>45226</v>
      </c>
      <c r="E23" s="42">
        <v>2662</v>
      </c>
      <c r="F23" s="42">
        <f t="shared" si="1"/>
        <v>2662</v>
      </c>
      <c r="G23" s="42">
        <v>0</v>
      </c>
      <c r="H23" s="45" t="s">
        <v>6</v>
      </c>
      <c r="I23" s="57">
        <v>45250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17.25" customHeight="1" x14ac:dyDescent="0.25">
      <c r="A24" s="56">
        <v>19</v>
      </c>
      <c r="B24" s="47" t="s">
        <v>37</v>
      </c>
      <c r="C24" s="43" t="s">
        <v>42</v>
      </c>
      <c r="D24" s="44">
        <v>45226</v>
      </c>
      <c r="E24" s="42">
        <v>11474.58</v>
      </c>
      <c r="F24" s="42">
        <f t="shared" si="1"/>
        <v>11474.58</v>
      </c>
      <c r="G24" s="42">
        <v>0</v>
      </c>
      <c r="H24" s="45" t="s">
        <v>6</v>
      </c>
      <c r="I24" s="57">
        <v>45250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spans="1:26" ht="23.25" customHeight="1" x14ac:dyDescent="0.25">
      <c r="A25" s="56">
        <v>20</v>
      </c>
      <c r="B25" s="47" t="s">
        <v>63</v>
      </c>
      <c r="C25" s="43" t="s">
        <v>65</v>
      </c>
      <c r="D25" s="44">
        <v>45201</v>
      </c>
      <c r="E25" s="42">
        <v>750</v>
      </c>
      <c r="F25" s="42">
        <f t="shared" si="1"/>
        <v>750</v>
      </c>
      <c r="G25" s="42">
        <v>0</v>
      </c>
      <c r="H25" s="45" t="s">
        <v>6</v>
      </c>
      <c r="I25" s="57">
        <v>45237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24" customHeight="1" x14ac:dyDescent="0.25">
      <c r="A26" s="56">
        <v>21</v>
      </c>
      <c r="B26" s="47" t="s">
        <v>63</v>
      </c>
      <c r="C26" s="43" t="s">
        <v>64</v>
      </c>
      <c r="D26" s="44">
        <v>45201</v>
      </c>
      <c r="E26" s="42">
        <v>456</v>
      </c>
      <c r="F26" s="42">
        <f t="shared" si="1"/>
        <v>456</v>
      </c>
      <c r="G26" s="42">
        <v>0</v>
      </c>
      <c r="H26" s="45" t="s">
        <v>6</v>
      </c>
      <c r="I26" s="57">
        <v>45237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26.25" customHeight="1" x14ac:dyDescent="0.25">
      <c r="A27" s="56">
        <v>22</v>
      </c>
      <c r="B27" s="48" t="s">
        <v>66</v>
      </c>
      <c r="C27" s="43" t="s">
        <v>67</v>
      </c>
      <c r="D27" s="44">
        <v>45200</v>
      </c>
      <c r="E27" s="42">
        <v>191861.06</v>
      </c>
      <c r="F27" s="42">
        <f t="shared" si="1"/>
        <v>191861.06</v>
      </c>
      <c r="G27" s="42">
        <v>0</v>
      </c>
      <c r="H27" s="45" t="s">
        <v>6</v>
      </c>
      <c r="I27" s="57">
        <v>45237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22.5" x14ac:dyDescent="0.25">
      <c r="A28" s="56">
        <v>23</v>
      </c>
      <c r="B28" s="48" t="s">
        <v>66</v>
      </c>
      <c r="C28" s="43" t="s">
        <v>16</v>
      </c>
      <c r="D28" s="44">
        <v>45200</v>
      </c>
      <c r="E28" s="42">
        <v>60693.599999999999</v>
      </c>
      <c r="F28" s="42">
        <f t="shared" si="1"/>
        <v>60693.599999999999</v>
      </c>
      <c r="G28" s="42">
        <v>0</v>
      </c>
      <c r="H28" s="45" t="s">
        <v>6</v>
      </c>
      <c r="I28" s="57">
        <v>45237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</row>
    <row r="29" spans="1:26" ht="27.75" customHeight="1" x14ac:dyDescent="0.25">
      <c r="A29" s="56">
        <v>24</v>
      </c>
      <c r="B29" s="48" t="s">
        <v>68</v>
      </c>
      <c r="C29" s="43" t="s">
        <v>69</v>
      </c>
      <c r="D29" s="44">
        <v>45200</v>
      </c>
      <c r="E29" s="42">
        <v>32447.81</v>
      </c>
      <c r="F29" s="42">
        <f t="shared" si="1"/>
        <v>32447.81</v>
      </c>
      <c r="G29" s="42">
        <v>0</v>
      </c>
      <c r="H29" s="45" t="s">
        <v>6</v>
      </c>
      <c r="I29" s="57">
        <v>45237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24" customHeight="1" x14ac:dyDescent="0.25">
      <c r="A30" s="56">
        <v>25</v>
      </c>
      <c r="B30" s="48" t="s">
        <v>70</v>
      </c>
      <c r="C30" s="43" t="s">
        <v>71</v>
      </c>
      <c r="D30" s="44">
        <v>45216</v>
      </c>
      <c r="E30" s="42">
        <v>255000</v>
      </c>
      <c r="F30" s="42">
        <f t="shared" si="1"/>
        <v>255000</v>
      </c>
      <c r="G30" s="42">
        <v>0</v>
      </c>
      <c r="H30" s="45" t="s">
        <v>6</v>
      </c>
      <c r="I30" s="57">
        <v>45238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29.25" customHeight="1" x14ac:dyDescent="0.25">
      <c r="A31" s="56">
        <v>26</v>
      </c>
      <c r="B31" s="48" t="s">
        <v>70</v>
      </c>
      <c r="C31" s="43" t="s">
        <v>72</v>
      </c>
      <c r="D31" s="44">
        <v>45219</v>
      </c>
      <c r="E31" s="42">
        <v>1325000</v>
      </c>
      <c r="F31" s="42">
        <f t="shared" si="1"/>
        <v>1325000</v>
      </c>
      <c r="G31" s="42">
        <v>0</v>
      </c>
      <c r="H31" s="45" t="s">
        <v>6</v>
      </c>
      <c r="I31" s="57">
        <v>45238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24" customHeight="1" x14ac:dyDescent="0.25">
      <c r="A32" s="56">
        <v>27</v>
      </c>
      <c r="B32" s="47" t="s">
        <v>59</v>
      </c>
      <c r="C32" s="43" t="s">
        <v>60</v>
      </c>
      <c r="D32" s="44">
        <v>45231</v>
      </c>
      <c r="E32" s="42">
        <v>368762.92</v>
      </c>
      <c r="F32" s="42">
        <f t="shared" si="1"/>
        <v>368762.92</v>
      </c>
      <c r="G32" s="42">
        <v>0</v>
      </c>
      <c r="H32" s="45" t="s">
        <v>6</v>
      </c>
      <c r="I32" s="57">
        <v>45250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24.75" customHeight="1" x14ac:dyDescent="0.25">
      <c r="A33" s="56">
        <v>35</v>
      </c>
      <c r="B33" s="47" t="s">
        <v>43</v>
      </c>
      <c r="C33" s="43" t="s">
        <v>44</v>
      </c>
      <c r="D33" s="44">
        <v>45226</v>
      </c>
      <c r="E33" s="42">
        <v>5652.87</v>
      </c>
      <c r="F33" s="42">
        <f t="shared" si="1"/>
        <v>5652.87</v>
      </c>
      <c r="G33" s="42">
        <v>0</v>
      </c>
      <c r="H33" s="45" t="s">
        <v>6</v>
      </c>
      <c r="I33" s="57">
        <v>45250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26.25" customHeight="1" x14ac:dyDescent="0.25">
      <c r="A34" s="56">
        <v>36</v>
      </c>
      <c r="B34" s="47" t="s">
        <v>46</v>
      </c>
      <c r="C34" s="43" t="s">
        <v>47</v>
      </c>
      <c r="D34" s="44">
        <v>45226</v>
      </c>
      <c r="E34" s="42">
        <v>1335.35</v>
      </c>
      <c r="F34" s="42">
        <v>1335.35</v>
      </c>
      <c r="G34" s="42">
        <v>0</v>
      </c>
      <c r="H34" s="45" t="s">
        <v>6</v>
      </c>
      <c r="I34" s="57">
        <v>45250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spans="1:26" ht="24.75" customHeight="1" x14ac:dyDescent="0.25">
      <c r="A35" s="56">
        <v>37</v>
      </c>
      <c r="B35" s="47" t="s">
        <v>46</v>
      </c>
      <c r="C35" s="43" t="s">
        <v>48</v>
      </c>
      <c r="D35" s="44">
        <v>45226</v>
      </c>
      <c r="E35" s="42">
        <v>9688.8700000000008</v>
      </c>
      <c r="F35" s="42">
        <v>9688.8700000000008</v>
      </c>
      <c r="G35" s="42">
        <v>0</v>
      </c>
      <c r="H35" s="45" t="s">
        <v>6</v>
      </c>
      <c r="I35" s="57">
        <v>45250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3"/>
    </row>
    <row r="36" spans="1:26" ht="27" customHeight="1" x14ac:dyDescent="0.25">
      <c r="A36" s="56">
        <v>38</v>
      </c>
      <c r="B36" s="47" t="s">
        <v>46</v>
      </c>
      <c r="C36" s="43" t="s">
        <v>49</v>
      </c>
      <c r="D36" s="44">
        <v>45226</v>
      </c>
      <c r="E36" s="42">
        <v>2268.15</v>
      </c>
      <c r="F36" s="42">
        <v>2268.15</v>
      </c>
      <c r="G36" s="42">
        <v>0</v>
      </c>
      <c r="H36" s="45" t="s">
        <v>6</v>
      </c>
      <c r="I36" s="57">
        <v>45250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</row>
    <row r="37" spans="1:26" ht="27" customHeight="1" x14ac:dyDescent="0.25">
      <c r="A37" s="56">
        <v>39</v>
      </c>
      <c r="B37" s="47" t="s">
        <v>46</v>
      </c>
      <c r="C37" s="43" t="s">
        <v>50</v>
      </c>
      <c r="D37" s="44">
        <v>45226</v>
      </c>
      <c r="E37" s="42">
        <v>2387.52</v>
      </c>
      <c r="F37" s="42">
        <v>2387.52</v>
      </c>
      <c r="G37" s="42">
        <v>0</v>
      </c>
      <c r="H37" s="45" t="s">
        <v>6</v>
      </c>
      <c r="I37" s="57">
        <v>45250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3"/>
    </row>
    <row r="38" spans="1:26" ht="24.75" customHeight="1" x14ac:dyDescent="0.25">
      <c r="A38" s="56">
        <v>40</v>
      </c>
      <c r="B38" s="47" t="s">
        <v>46</v>
      </c>
      <c r="C38" s="43" t="s">
        <v>51</v>
      </c>
      <c r="D38" s="44">
        <v>45226</v>
      </c>
      <c r="E38" s="42">
        <v>1786.42</v>
      </c>
      <c r="F38" s="42">
        <v>1786.42</v>
      </c>
      <c r="G38" s="42">
        <v>0</v>
      </c>
      <c r="H38" s="45" t="s">
        <v>6</v>
      </c>
      <c r="I38" s="57">
        <v>45250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spans="1:26" ht="26.25" customHeight="1" x14ac:dyDescent="0.25">
      <c r="A39" s="56">
        <v>41</v>
      </c>
      <c r="B39" s="47" t="s">
        <v>46</v>
      </c>
      <c r="C39" s="43" t="s">
        <v>52</v>
      </c>
      <c r="D39" s="44">
        <v>45226</v>
      </c>
      <c r="E39" s="42">
        <v>728.86</v>
      </c>
      <c r="F39" s="42">
        <v>728.86</v>
      </c>
      <c r="G39" s="42">
        <v>0</v>
      </c>
      <c r="H39" s="45" t="s">
        <v>6</v>
      </c>
      <c r="I39" s="57">
        <v>45250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  <row r="40" spans="1:26" ht="24.75" customHeight="1" x14ac:dyDescent="0.25">
      <c r="A40" s="56">
        <v>42</v>
      </c>
      <c r="B40" s="47" t="s">
        <v>46</v>
      </c>
      <c r="C40" s="43" t="s">
        <v>53</v>
      </c>
      <c r="D40" s="44">
        <v>45226</v>
      </c>
      <c r="E40" s="42">
        <v>1358.12</v>
      </c>
      <c r="F40" s="42">
        <v>1358.12</v>
      </c>
      <c r="G40" s="42">
        <v>0</v>
      </c>
      <c r="H40" s="45" t="s">
        <v>6</v>
      </c>
      <c r="I40" s="57">
        <v>45250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spans="1:26" ht="26.25" customHeight="1" x14ac:dyDescent="0.25">
      <c r="A41" s="56"/>
      <c r="B41" s="47" t="s">
        <v>46</v>
      </c>
      <c r="C41" s="43" t="s">
        <v>54</v>
      </c>
      <c r="D41" s="44">
        <v>45226</v>
      </c>
      <c r="E41" s="42">
        <v>2362.77</v>
      </c>
      <c r="F41" s="42">
        <v>2362.77</v>
      </c>
      <c r="G41" s="42">
        <v>0</v>
      </c>
      <c r="H41" s="45" t="s">
        <v>6</v>
      </c>
      <c r="I41" s="57">
        <v>45250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3"/>
    </row>
    <row r="42" spans="1:26" ht="37.5" customHeight="1" x14ac:dyDescent="0.25">
      <c r="A42" s="56">
        <v>44</v>
      </c>
      <c r="B42" s="47" t="s">
        <v>13</v>
      </c>
      <c r="C42" s="43" t="s">
        <v>18</v>
      </c>
      <c r="D42" s="44">
        <v>45177</v>
      </c>
      <c r="E42" s="42">
        <v>49100</v>
      </c>
      <c r="F42" s="42">
        <v>49100</v>
      </c>
      <c r="G42" s="42">
        <v>0</v>
      </c>
      <c r="H42" s="45" t="s">
        <v>6</v>
      </c>
      <c r="I42" s="57">
        <v>45237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3"/>
    </row>
    <row r="43" spans="1:26" ht="36" customHeight="1" x14ac:dyDescent="0.25">
      <c r="A43" s="56">
        <v>45</v>
      </c>
      <c r="B43" s="47" t="s">
        <v>13</v>
      </c>
      <c r="C43" s="43" t="s">
        <v>19</v>
      </c>
      <c r="D43" s="44">
        <v>45183</v>
      </c>
      <c r="E43" s="42">
        <v>30600</v>
      </c>
      <c r="F43" s="42">
        <v>30600</v>
      </c>
      <c r="G43" s="42">
        <v>0</v>
      </c>
      <c r="H43" s="45" t="s">
        <v>6</v>
      </c>
      <c r="I43" s="57">
        <v>45237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3"/>
    </row>
    <row r="44" spans="1:26" ht="34.5" customHeight="1" x14ac:dyDescent="0.25">
      <c r="A44" s="56">
        <v>46</v>
      </c>
      <c r="B44" s="47" t="s">
        <v>13</v>
      </c>
      <c r="C44" s="43" t="s">
        <v>20</v>
      </c>
      <c r="D44" s="44">
        <v>45195</v>
      </c>
      <c r="E44" s="42">
        <v>79700</v>
      </c>
      <c r="F44" s="42">
        <v>79700</v>
      </c>
      <c r="G44" s="42">
        <v>0</v>
      </c>
      <c r="H44" s="45" t="s">
        <v>6</v>
      </c>
      <c r="I44" s="57">
        <v>45237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3"/>
    </row>
    <row r="45" spans="1:26" ht="37.5" customHeight="1" x14ac:dyDescent="0.25">
      <c r="A45" s="56">
        <v>47</v>
      </c>
      <c r="B45" s="47" t="s">
        <v>13</v>
      </c>
      <c r="C45" s="43" t="s">
        <v>21</v>
      </c>
      <c r="D45" s="44">
        <v>45210</v>
      </c>
      <c r="E45" s="42">
        <v>157300</v>
      </c>
      <c r="F45" s="42">
        <f>SUM(E45)</f>
        <v>157300</v>
      </c>
      <c r="G45" s="42">
        <v>0</v>
      </c>
      <c r="H45" s="45" t="s">
        <v>6</v>
      </c>
      <c r="I45" s="57">
        <v>45237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3"/>
    </row>
    <row r="46" spans="1:26" ht="37.5" customHeight="1" x14ac:dyDescent="0.25">
      <c r="A46" s="56">
        <v>48</v>
      </c>
      <c r="B46" s="47" t="s">
        <v>73</v>
      </c>
      <c r="C46" s="43" t="s">
        <v>74</v>
      </c>
      <c r="D46" s="44">
        <v>45215</v>
      </c>
      <c r="E46" s="42">
        <v>119770</v>
      </c>
      <c r="F46" s="42">
        <f>SUM(E46)</f>
        <v>119770</v>
      </c>
      <c r="G46" s="42">
        <v>0</v>
      </c>
      <c r="H46" s="45" t="s">
        <v>6</v>
      </c>
      <c r="I46" s="57">
        <v>45238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</row>
    <row r="47" spans="1:26" ht="29.25" customHeight="1" x14ac:dyDescent="0.25">
      <c r="A47" s="56">
        <v>49</v>
      </c>
      <c r="B47" s="47" t="s">
        <v>75</v>
      </c>
      <c r="C47" s="43" t="s">
        <v>76</v>
      </c>
      <c r="D47" s="44">
        <v>45219</v>
      </c>
      <c r="E47" s="42">
        <v>680860</v>
      </c>
      <c r="F47" s="42">
        <f>SUM(E47)</f>
        <v>680860</v>
      </c>
      <c r="G47" s="42">
        <v>0</v>
      </c>
      <c r="H47" s="45" t="s">
        <v>6</v>
      </c>
      <c r="I47" s="57">
        <v>45250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3"/>
    </row>
    <row r="48" spans="1:26" ht="25.5" customHeight="1" x14ac:dyDescent="0.25">
      <c r="A48" s="56">
        <v>50</v>
      </c>
      <c r="B48" s="48" t="s">
        <v>77</v>
      </c>
      <c r="C48" s="43" t="s">
        <v>78</v>
      </c>
      <c r="D48" s="44">
        <v>45219</v>
      </c>
      <c r="E48" s="42">
        <v>11904.85</v>
      </c>
      <c r="F48" s="42">
        <f>SUM(E48)</f>
        <v>11904.85</v>
      </c>
      <c r="G48" s="42">
        <v>0</v>
      </c>
      <c r="H48" s="45" t="s">
        <v>6</v>
      </c>
      <c r="I48" s="57">
        <v>45250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</row>
    <row r="49" spans="1:26" ht="22.5" x14ac:dyDescent="0.25">
      <c r="A49" s="56">
        <v>51</v>
      </c>
      <c r="B49" s="48" t="s">
        <v>97</v>
      </c>
      <c r="C49" s="43" t="s">
        <v>79</v>
      </c>
      <c r="D49" s="44">
        <v>45230</v>
      </c>
      <c r="E49" s="42">
        <v>164255.47</v>
      </c>
      <c r="F49" s="42">
        <v>164255.47</v>
      </c>
      <c r="G49" s="42">
        <v>0</v>
      </c>
      <c r="H49" s="45" t="s">
        <v>6</v>
      </c>
      <c r="I49" s="57">
        <v>45250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spans="1:26" ht="22.5" x14ac:dyDescent="0.25">
      <c r="A50" s="56">
        <v>52</v>
      </c>
      <c r="B50" s="48" t="s">
        <v>98</v>
      </c>
      <c r="C50" s="43" t="s">
        <v>80</v>
      </c>
      <c r="D50" s="44">
        <v>45230</v>
      </c>
      <c r="E50" s="42">
        <v>11557.8</v>
      </c>
      <c r="F50" s="42">
        <f t="shared" ref="F50:F63" si="2">SUM(E50)</f>
        <v>11557.8</v>
      </c>
      <c r="G50" s="42">
        <v>0</v>
      </c>
      <c r="H50" s="45" t="s">
        <v>6</v>
      </c>
      <c r="I50" s="57">
        <v>45250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</row>
    <row r="51" spans="1:26" ht="22.5" x14ac:dyDescent="0.25">
      <c r="A51" s="56">
        <v>53</v>
      </c>
      <c r="B51" s="48" t="s">
        <v>81</v>
      </c>
      <c r="C51" s="43" t="s">
        <v>86</v>
      </c>
      <c r="D51" s="44">
        <v>45230</v>
      </c>
      <c r="E51" s="42">
        <v>41466.5</v>
      </c>
      <c r="F51" s="42">
        <f t="shared" si="2"/>
        <v>41466.5</v>
      </c>
      <c r="G51" s="42">
        <v>0</v>
      </c>
      <c r="H51" s="45" t="s">
        <v>6</v>
      </c>
      <c r="I51" s="57">
        <v>45250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spans="1:26" ht="22.5" x14ac:dyDescent="0.25">
      <c r="A52" s="56">
        <v>54</v>
      </c>
      <c r="B52" s="48" t="s">
        <v>83</v>
      </c>
      <c r="C52" s="43" t="s">
        <v>82</v>
      </c>
      <c r="D52" s="44">
        <v>45230</v>
      </c>
      <c r="E52" s="42">
        <v>1723.66</v>
      </c>
      <c r="F52" s="42">
        <f t="shared" si="2"/>
        <v>1723.66</v>
      </c>
      <c r="G52" s="42">
        <v>0</v>
      </c>
      <c r="H52" s="45" t="s">
        <v>6</v>
      </c>
      <c r="I52" s="57">
        <v>45250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spans="1:26" ht="22.5" x14ac:dyDescent="0.25">
      <c r="A53" s="56">
        <v>55</v>
      </c>
      <c r="B53" s="48" t="s">
        <v>84</v>
      </c>
      <c r="C53" s="43" t="s">
        <v>85</v>
      </c>
      <c r="D53" s="44">
        <v>45230</v>
      </c>
      <c r="E53" s="42">
        <v>6685.84</v>
      </c>
      <c r="F53" s="42">
        <f t="shared" si="2"/>
        <v>6685.84</v>
      </c>
      <c r="G53" s="42">
        <v>0</v>
      </c>
      <c r="H53" s="45" t="s">
        <v>6</v>
      </c>
      <c r="I53" s="57">
        <v>45250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spans="1:26" ht="22.5" x14ac:dyDescent="0.25">
      <c r="A54" s="56">
        <v>56</v>
      </c>
      <c r="B54" s="48" t="s">
        <v>88</v>
      </c>
      <c r="C54" s="43" t="s">
        <v>87</v>
      </c>
      <c r="D54" s="44">
        <v>45230</v>
      </c>
      <c r="E54" s="42">
        <v>21724.400000000001</v>
      </c>
      <c r="F54" s="42">
        <f t="shared" si="2"/>
        <v>21724.400000000001</v>
      </c>
      <c r="G54" s="42">
        <v>0</v>
      </c>
      <c r="H54" s="45" t="s">
        <v>6</v>
      </c>
      <c r="I54" s="57">
        <v>45250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spans="1:26" ht="22.5" x14ac:dyDescent="0.25">
      <c r="A55" s="56">
        <v>57</v>
      </c>
      <c r="B55" s="48" t="s">
        <v>89</v>
      </c>
      <c r="C55" s="43" t="s">
        <v>90</v>
      </c>
      <c r="D55" s="44">
        <v>45230</v>
      </c>
      <c r="E55" s="42">
        <v>4842.1400000000003</v>
      </c>
      <c r="F55" s="42">
        <f t="shared" si="2"/>
        <v>4842.1400000000003</v>
      </c>
      <c r="G55" s="42">
        <v>0</v>
      </c>
      <c r="H55" s="45" t="s">
        <v>6</v>
      </c>
      <c r="I55" s="57">
        <v>45250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spans="1:26" ht="22.5" x14ac:dyDescent="0.25">
      <c r="A56" s="56">
        <v>58</v>
      </c>
      <c r="B56" s="48" t="s">
        <v>91</v>
      </c>
      <c r="C56" s="43" t="s">
        <v>92</v>
      </c>
      <c r="D56" s="44">
        <v>45230</v>
      </c>
      <c r="E56" s="42">
        <v>27526.16</v>
      </c>
      <c r="F56" s="42">
        <f t="shared" si="2"/>
        <v>27526.16</v>
      </c>
      <c r="G56" s="42">
        <v>0</v>
      </c>
      <c r="H56" s="45" t="s">
        <v>6</v>
      </c>
      <c r="I56" s="57">
        <v>45250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spans="1:26" ht="22.5" x14ac:dyDescent="0.25">
      <c r="A57" s="56">
        <v>59</v>
      </c>
      <c r="B57" s="48" t="s">
        <v>93</v>
      </c>
      <c r="C57" s="43" t="s">
        <v>94</v>
      </c>
      <c r="D57" s="44">
        <v>45230</v>
      </c>
      <c r="E57" s="42">
        <v>1620.22</v>
      </c>
      <c r="F57" s="42">
        <f t="shared" si="2"/>
        <v>1620.22</v>
      </c>
      <c r="G57" s="42">
        <v>0</v>
      </c>
      <c r="H57" s="45" t="s">
        <v>6</v>
      </c>
      <c r="I57" s="57">
        <v>45250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spans="1:26" ht="22.5" x14ac:dyDescent="0.25">
      <c r="A58" s="56">
        <v>60</v>
      </c>
      <c r="B58" s="48" t="s">
        <v>96</v>
      </c>
      <c r="C58" s="43" t="s">
        <v>95</v>
      </c>
      <c r="D58" s="44">
        <v>45230</v>
      </c>
      <c r="E58" s="42">
        <v>14767.66</v>
      </c>
      <c r="F58" s="42">
        <f t="shared" si="2"/>
        <v>14767.66</v>
      </c>
      <c r="G58" s="42">
        <v>0</v>
      </c>
      <c r="H58" s="45" t="s">
        <v>6</v>
      </c>
      <c r="I58" s="57">
        <v>45250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spans="1:26" ht="22.5" x14ac:dyDescent="0.25">
      <c r="A59" s="56">
        <v>61</v>
      </c>
      <c r="B59" s="48" t="s">
        <v>99</v>
      </c>
      <c r="C59" s="43" t="s">
        <v>104</v>
      </c>
      <c r="D59" s="44">
        <v>45230</v>
      </c>
      <c r="E59" s="42">
        <v>10489.49</v>
      </c>
      <c r="F59" s="42">
        <f t="shared" si="2"/>
        <v>10489.49</v>
      </c>
      <c r="G59" s="42">
        <v>0</v>
      </c>
      <c r="H59" s="45" t="s">
        <v>6</v>
      </c>
      <c r="I59" s="57">
        <v>45250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spans="1:26" ht="22.5" x14ac:dyDescent="0.25">
      <c r="A60" s="56">
        <v>62</v>
      </c>
      <c r="B60" s="48" t="s">
        <v>100</v>
      </c>
      <c r="C60" s="43" t="s">
        <v>105</v>
      </c>
      <c r="D60" s="44">
        <v>45230</v>
      </c>
      <c r="E60" s="42">
        <v>5077.05</v>
      </c>
      <c r="F60" s="42">
        <f t="shared" si="2"/>
        <v>5077.05</v>
      </c>
      <c r="G60" s="42">
        <v>0</v>
      </c>
      <c r="H60" s="45" t="s">
        <v>6</v>
      </c>
      <c r="I60" s="57">
        <v>45250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spans="1:26" ht="24" customHeight="1" x14ac:dyDescent="0.25">
      <c r="A61" s="56">
        <v>63</v>
      </c>
      <c r="B61" s="48" t="s">
        <v>101</v>
      </c>
      <c r="C61" s="43" t="s">
        <v>106</v>
      </c>
      <c r="D61" s="44">
        <v>45230</v>
      </c>
      <c r="E61" s="42">
        <v>36589.54</v>
      </c>
      <c r="F61" s="42">
        <f t="shared" si="2"/>
        <v>36589.54</v>
      </c>
      <c r="G61" s="42">
        <v>0</v>
      </c>
      <c r="H61" s="45" t="s">
        <v>6</v>
      </c>
      <c r="I61" s="57">
        <v>45250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spans="1:26" ht="22.5" x14ac:dyDescent="0.25">
      <c r="A62" s="56">
        <v>64</v>
      </c>
      <c r="B62" s="48" t="s">
        <v>102</v>
      </c>
      <c r="C62" s="43" t="s">
        <v>107</v>
      </c>
      <c r="D62" s="44">
        <v>45230</v>
      </c>
      <c r="E62" s="42">
        <v>14673.16</v>
      </c>
      <c r="F62" s="42">
        <f t="shared" si="2"/>
        <v>14673.16</v>
      </c>
      <c r="G62" s="42">
        <v>0</v>
      </c>
      <c r="H62" s="45" t="s">
        <v>6</v>
      </c>
      <c r="I62" s="57">
        <v>45250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spans="1:26" ht="22.5" x14ac:dyDescent="0.25">
      <c r="A63" s="56">
        <v>65</v>
      </c>
      <c r="B63" s="48" t="s">
        <v>103</v>
      </c>
      <c r="C63" s="43" t="s">
        <v>108</v>
      </c>
      <c r="D63" s="44">
        <v>45230</v>
      </c>
      <c r="E63" s="52">
        <v>7852.16</v>
      </c>
      <c r="F63" s="52">
        <f t="shared" si="2"/>
        <v>7852.16</v>
      </c>
      <c r="G63" s="42">
        <v>0</v>
      </c>
      <c r="H63" s="45" t="s">
        <v>6</v>
      </c>
      <c r="I63" s="57">
        <v>45250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spans="1:26" ht="23.25" customHeight="1" x14ac:dyDescent="0.25">
      <c r="A64" s="56">
        <v>66</v>
      </c>
      <c r="B64" s="47" t="s">
        <v>45</v>
      </c>
      <c r="C64" s="43" t="s">
        <v>62</v>
      </c>
      <c r="D64" s="44">
        <v>45218</v>
      </c>
      <c r="E64" s="42">
        <v>5477.87</v>
      </c>
      <c r="F64" s="42">
        <v>5477.87</v>
      </c>
      <c r="G64" s="42">
        <v>0</v>
      </c>
      <c r="H64" s="45" t="s">
        <v>6</v>
      </c>
      <c r="I64" s="57">
        <v>45237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spans="1:26" ht="33.75" customHeight="1" x14ac:dyDescent="0.25">
      <c r="A65" s="56">
        <v>67</v>
      </c>
      <c r="B65" s="47" t="s">
        <v>14</v>
      </c>
      <c r="C65" s="43" t="s">
        <v>58</v>
      </c>
      <c r="D65" s="44">
        <v>45208</v>
      </c>
      <c r="E65" s="42">
        <v>51027.07</v>
      </c>
      <c r="F65" s="42">
        <v>51027.07</v>
      </c>
      <c r="G65" s="42">
        <v>0</v>
      </c>
      <c r="H65" s="45" t="s">
        <v>6</v>
      </c>
      <c r="I65" s="57">
        <v>45250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spans="1:26" ht="33.75" customHeight="1" x14ac:dyDescent="0.25">
      <c r="A66" s="56">
        <v>68</v>
      </c>
      <c r="B66" s="58" t="s">
        <v>14</v>
      </c>
      <c r="C66" s="59" t="s">
        <v>15</v>
      </c>
      <c r="D66" s="60">
        <v>45190</v>
      </c>
      <c r="E66" s="61">
        <v>15311.17</v>
      </c>
      <c r="F66" s="61">
        <v>15311.17</v>
      </c>
      <c r="G66" s="61">
        <v>0</v>
      </c>
      <c r="H66" s="62" t="s">
        <v>6</v>
      </c>
      <c r="I66" s="57">
        <v>45250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spans="1:26" ht="30.75" customHeight="1" x14ac:dyDescent="0.25">
      <c r="A67" s="56">
        <v>69</v>
      </c>
      <c r="B67" s="47" t="s">
        <v>55</v>
      </c>
      <c r="C67" s="43" t="s">
        <v>56</v>
      </c>
      <c r="D67" s="44">
        <v>45210</v>
      </c>
      <c r="E67" s="42">
        <v>12598.28</v>
      </c>
      <c r="F67" s="42">
        <v>12598.28</v>
      </c>
      <c r="G67" s="42">
        <v>0</v>
      </c>
      <c r="H67" s="45" t="s">
        <v>6</v>
      </c>
      <c r="I67" s="57">
        <v>45258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spans="1:26" ht="27" customHeight="1" x14ac:dyDescent="0.25">
      <c r="A68" s="56">
        <v>70</v>
      </c>
      <c r="B68" s="47" t="s">
        <v>55</v>
      </c>
      <c r="C68" s="43" t="s">
        <v>57</v>
      </c>
      <c r="D68" s="44">
        <v>45211</v>
      </c>
      <c r="E68" s="42">
        <v>9646.5</v>
      </c>
      <c r="F68" s="42">
        <v>9646.5</v>
      </c>
      <c r="G68" s="42">
        <v>0</v>
      </c>
      <c r="H68" s="45" t="s">
        <v>6</v>
      </c>
      <c r="I68" s="57">
        <v>45258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spans="1:26" ht="33.75" customHeight="1" x14ac:dyDescent="0.25">
      <c r="A69" s="56">
        <v>71</v>
      </c>
      <c r="B69" s="47" t="s">
        <v>109</v>
      </c>
      <c r="C69" s="43" t="s">
        <v>111</v>
      </c>
      <c r="D69" s="44">
        <v>45232</v>
      </c>
      <c r="E69" s="42">
        <v>598017.69999999995</v>
      </c>
      <c r="F69" s="42">
        <f t="shared" ref="F69:F74" si="3">SUM(E69)</f>
        <v>598017.69999999995</v>
      </c>
      <c r="G69" s="42">
        <v>0</v>
      </c>
      <c r="H69" s="45" t="s">
        <v>6</v>
      </c>
      <c r="I69" s="57">
        <v>45257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spans="1:26" ht="29.25" customHeight="1" x14ac:dyDescent="0.25">
      <c r="A70" s="56">
        <v>72</v>
      </c>
      <c r="B70" s="47" t="s">
        <v>110</v>
      </c>
      <c r="C70" s="43" t="s">
        <v>112</v>
      </c>
      <c r="D70" s="44">
        <v>45224</v>
      </c>
      <c r="E70" s="42">
        <v>488520</v>
      </c>
      <c r="F70" s="42">
        <f t="shared" si="3"/>
        <v>488520</v>
      </c>
      <c r="G70" s="42">
        <v>0</v>
      </c>
      <c r="H70" s="45" t="s">
        <v>6</v>
      </c>
      <c r="I70" s="57">
        <v>45258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spans="1:26" ht="25.5" customHeight="1" x14ac:dyDescent="0.25">
      <c r="A71" s="56">
        <v>73</v>
      </c>
      <c r="B71" s="47" t="s">
        <v>113</v>
      </c>
      <c r="C71" s="43" t="s">
        <v>114</v>
      </c>
      <c r="D71" s="44">
        <v>45218</v>
      </c>
      <c r="E71" s="42">
        <v>7965</v>
      </c>
      <c r="F71" s="42">
        <f t="shared" si="3"/>
        <v>7965</v>
      </c>
      <c r="G71" s="42">
        <v>0</v>
      </c>
      <c r="H71" s="45" t="s">
        <v>6</v>
      </c>
      <c r="I71" s="57">
        <v>45259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spans="1:26" ht="27.75" customHeight="1" x14ac:dyDescent="0.25">
      <c r="A72" s="56">
        <v>74</v>
      </c>
      <c r="B72" s="47" t="s">
        <v>113</v>
      </c>
      <c r="C72" s="43" t="s">
        <v>115</v>
      </c>
      <c r="D72" s="44">
        <v>45218</v>
      </c>
      <c r="E72" s="42">
        <v>23010</v>
      </c>
      <c r="F72" s="42">
        <f t="shared" si="3"/>
        <v>23010</v>
      </c>
      <c r="G72" s="42">
        <v>0</v>
      </c>
      <c r="H72" s="45" t="s">
        <v>6</v>
      </c>
      <c r="I72" s="57">
        <v>45259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spans="1:26" ht="23.25" customHeight="1" x14ac:dyDescent="0.25">
      <c r="A73" s="56">
        <v>75</v>
      </c>
      <c r="B73" s="47" t="s">
        <v>116</v>
      </c>
      <c r="C73" s="43" t="s">
        <v>117</v>
      </c>
      <c r="D73" s="44">
        <v>45231</v>
      </c>
      <c r="E73" s="42">
        <v>750</v>
      </c>
      <c r="F73" s="42">
        <f t="shared" si="3"/>
        <v>750</v>
      </c>
      <c r="G73" s="42">
        <v>0</v>
      </c>
      <c r="H73" s="45" t="s">
        <v>6</v>
      </c>
      <c r="I73" s="57">
        <v>45258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spans="1:26" ht="33.75" customHeight="1" x14ac:dyDescent="0.25">
      <c r="A74" s="56">
        <v>76</v>
      </c>
      <c r="B74" s="47" t="s">
        <v>116</v>
      </c>
      <c r="C74" s="43" t="s">
        <v>118</v>
      </c>
      <c r="D74" s="44">
        <v>45231</v>
      </c>
      <c r="E74" s="42">
        <v>456</v>
      </c>
      <c r="F74" s="42">
        <f t="shared" si="3"/>
        <v>456</v>
      </c>
      <c r="G74" s="42">
        <v>0</v>
      </c>
      <c r="H74" s="45" t="s">
        <v>6</v>
      </c>
      <c r="I74" s="57">
        <v>45258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spans="1:26" s="7" customFormat="1" ht="15.75" thickBot="1" x14ac:dyDescent="0.3">
      <c r="A75" s="37"/>
      <c r="B75" s="38"/>
      <c r="C75" s="39"/>
      <c r="D75" s="53"/>
      <c r="E75" s="40">
        <f>SUM(E6:E74)</f>
        <v>5146470.5200000005</v>
      </c>
      <c r="F75" s="40">
        <f>SUM(F6:F74)</f>
        <v>5146470.5200000005</v>
      </c>
      <c r="G75" s="41"/>
      <c r="H75" s="41"/>
      <c r="I75" s="4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7" customFormat="1" ht="18" customHeight="1" x14ac:dyDescent="0.25">
      <c r="A76" s="33"/>
      <c r="B76" s="34"/>
      <c r="C76" s="35"/>
      <c r="D76" s="54"/>
      <c r="E76" s="9"/>
      <c r="F76" s="9"/>
      <c r="G76" s="10"/>
      <c r="H76" s="10"/>
      <c r="I76" s="4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7" customFormat="1" ht="18" customHeight="1" x14ac:dyDescent="0.25">
      <c r="A77" s="33"/>
      <c r="B77" s="34"/>
      <c r="C77" s="35"/>
      <c r="D77" s="54"/>
      <c r="E77" s="9"/>
      <c r="F77" s="9"/>
      <c r="G77" s="10"/>
      <c r="H77" s="10"/>
      <c r="I77" s="4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7" customFormat="1" ht="15" x14ac:dyDescent="0.25">
      <c r="A78" s="4"/>
      <c r="B78" s="8"/>
      <c r="C78" s="23"/>
      <c r="D78" s="55"/>
      <c r="E78" s="9"/>
      <c r="F78" s="9"/>
      <c r="G78" s="10"/>
      <c r="H78" s="10"/>
      <c r="I78" s="11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7" customFormat="1" ht="15" x14ac:dyDescent="0.25">
      <c r="A79" s="4"/>
      <c r="B79" s="8"/>
      <c r="C79" s="23"/>
      <c r="D79" s="36"/>
      <c r="E79" s="9"/>
      <c r="F79" s="9"/>
      <c r="G79" s="10"/>
      <c r="H79" s="10"/>
      <c r="I79" s="1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x14ac:dyDescent="0.25">
      <c r="A80" s="12"/>
      <c r="B80" s="66" t="s">
        <v>3</v>
      </c>
      <c r="C80" s="66"/>
      <c r="D80" s="66"/>
      <c r="E80" s="50"/>
      <c r="F80" s="51" t="s">
        <v>4</v>
      </c>
      <c r="G80" s="50"/>
      <c r="H80" s="15"/>
      <c r="I80" s="18"/>
      <c r="J80" s="17"/>
      <c r="K80" s="19"/>
      <c r="Z80" s="3"/>
    </row>
    <row r="81" spans="1:26" x14ac:dyDescent="0.2">
      <c r="A81" s="12"/>
      <c r="B81" s="63" t="s">
        <v>7</v>
      </c>
      <c r="C81" s="63"/>
      <c r="D81" s="63"/>
      <c r="E81" s="31"/>
      <c r="F81" s="32" t="s">
        <v>5</v>
      </c>
      <c r="G81" s="3"/>
      <c r="H81" s="15"/>
      <c r="I81" s="16"/>
      <c r="Z81" s="3"/>
    </row>
    <row r="82" spans="1:26" x14ac:dyDescent="0.25">
      <c r="A82" s="12"/>
      <c r="B82" s="12"/>
      <c r="C82" s="13"/>
      <c r="D82" s="24"/>
      <c r="E82" s="14"/>
      <c r="F82" s="17"/>
      <c r="G82" s="17"/>
      <c r="H82" s="13"/>
      <c r="I82" s="14"/>
      <c r="Z82" s="3"/>
    </row>
    <row r="83" spans="1:26" s="5" customFormat="1" x14ac:dyDescent="0.25">
      <c r="A83" s="12"/>
      <c r="B83" s="13"/>
      <c r="C83" s="24"/>
      <c r="D83" s="14"/>
      <c r="E83" s="15"/>
      <c r="F83" s="15"/>
      <c r="G83" s="15"/>
      <c r="H83" s="15"/>
      <c r="I83" s="16"/>
    </row>
    <row r="84" spans="1:26" s="5" customFormat="1" x14ac:dyDescent="0.25">
      <c r="A84" s="12"/>
      <c r="B84" s="13"/>
      <c r="C84" s="24"/>
      <c r="D84" s="14"/>
      <c r="E84" s="13"/>
      <c r="F84" s="13"/>
      <c r="G84" s="13"/>
      <c r="H84" s="13"/>
      <c r="I84" s="14"/>
    </row>
    <row r="85" spans="1:26" s="5" customFormat="1" x14ac:dyDescent="0.25">
      <c r="A85" s="12"/>
      <c r="B85" s="13"/>
      <c r="C85" s="24"/>
      <c r="D85" s="14"/>
      <c r="E85" s="13"/>
      <c r="F85" s="13"/>
      <c r="G85" s="13"/>
      <c r="H85" s="13"/>
      <c r="I85" s="14"/>
    </row>
    <row r="86" spans="1:26" s="5" customFormat="1" x14ac:dyDescent="0.25">
      <c r="A86" s="12"/>
      <c r="B86" s="13"/>
      <c r="C86" s="24"/>
      <c r="D86" s="14"/>
      <c r="E86" s="13"/>
      <c r="F86" s="13"/>
      <c r="G86" s="13"/>
      <c r="H86" s="13"/>
      <c r="I86" s="14"/>
    </row>
    <row r="87" spans="1:26" s="5" customFormat="1" x14ac:dyDescent="0.25">
      <c r="A87" s="12"/>
      <c r="B87" s="13"/>
      <c r="C87" s="24"/>
      <c r="D87" s="14"/>
      <c r="E87" s="13"/>
      <c r="F87" s="13"/>
      <c r="G87" s="13"/>
      <c r="H87" s="13"/>
      <c r="I87" s="14"/>
    </row>
    <row r="88" spans="1:26" s="5" customFormat="1" x14ac:dyDescent="0.25">
      <c r="A88" s="12"/>
      <c r="B88" s="13"/>
      <c r="C88" s="24"/>
      <c r="D88" s="14"/>
      <c r="E88" s="13"/>
      <c r="F88" s="13"/>
      <c r="G88" s="13"/>
      <c r="H88" s="13"/>
      <c r="I88" s="14"/>
    </row>
    <row r="89" spans="1:26" s="5" customFormat="1" x14ac:dyDescent="0.25">
      <c r="A89" s="12"/>
      <c r="B89" s="13"/>
      <c r="C89" s="24"/>
      <c r="D89" s="14"/>
      <c r="E89" s="13"/>
      <c r="F89" s="13"/>
      <c r="G89" s="13"/>
      <c r="H89" s="13"/>
      <c r="I89" s="14"/>
    </row>
    <row r="90" spans="1:26" s="5" customFormat="1" x14ac:dyDescent="0.25">
      <c r="A90" s="12"/>
      <c r="B90" s="13"/>
      <c r="C90" s="24"/>
      <c r="D90" s="14"/>
      <c r="E90" s="13"/>
      <c r="F90" s="13"/>
      <c r="G90" s="13"/>
      <c r="H90" s="13"/>
      <c r="I90" s="14"/>
    </row>
    <row r="91" spans="1:26" s="5" customFormat="1" x14ac:dyDescent="0.25">
      <c r="A91" s="12"/>
      <c r="B91" s="13"/>
      <c r="C91" s="24"/>
      <c r="D91" s="14"/>
      <c r="E91" s="13"/>
      <c r="F91" s="13"/>
      <c r="G91" s="13"/>
      <c r="H91" s="13"/>
      <c r="I91" s="14"/>
    </row>
    <row r="92" spans="1:26" s="5" customFormat="1" x14ac:dyDescent="0.25">
      <c r="A92" s="12"/>
      <c r="B92" s="13"/>
      <c r="C92" s="24"/>
      <c r="D92" s="14"/>
      <c r="E92" s="13"/>
      <c r="F92" s="13"/>
      <c r="G92" s="13"/>
      <c r="H92" s="13"/>
      <c r="I92" s="14"/>
    </row>
    <row r="93" spans="1:26" s="5" customFormat="1" x14ac:dyDescent="0.25">
      <c r="A93" s="12"/>
      <c r="B93" s="13"/>
      <c r="C93" s="24"/>
      <c r="D93" s="14"/>
      <c r="E93" s="13"/>
      <c r="F93" s="13"/>
      <c r="G93" s="13"/>
      <c r="H93" s="13"/>
      <c r="I93" s="14"/>
    </row>
    <row r="94" spans="1:26" s="5" customFormat="1" x14ac:dyDescent="0.25">
      <c r="A94" s="12"/>
      <c r="B94" s="13"/>
      <c r="C94" s="24"/>
      <c r="D94" s="14"/>
      <c r="E94" s="13"/>
      <c r="F94" s="13"/>
      <c r="G94" s="13"/>
      <c r="H94" s="13"/>
      <c r="I94" s="14"/>
    </row>
    <row r="95" spans="1:26" s="5" customFormat="1" x14ac:dyDescent="0.25">
      <c r="A95" s="12"/>
      <c r="B95" s="13"/>
      <c r="C95" s="24"/>
      <c r="D95" s="14"/>
      <c r="E95" s="13"/>
      <c r="F95" s="13"/>
      <c r="G95" s="13"/>
      <c r="H95" s="13"/>
      <c r="I95" s="14"/>
    </row>
    <row r="96" spans="1:26" s="5" customFormat="1" x14ac:dyDescent="0.25">
      <c r="A96" s="12"/>
      <c r="B96" s="13"/>
      <c r="C96" s="24"/>
      <c r="D96" s="14"/>
      <c r="E96" s="13"/>
      <c r="F96" s="13"/>
      <c r="G96" s="13"/>
      <c r="H96" s="13"/>
      <c r="I96" s="14"/>
    </row>
  </sheetData>
  <mergeCells count="6">
    <mergeCell ref="B81:D81"/>
    <mergeCell ref="A1:I1"/>
    <mergeCell ref="A2:I2"/>
    <mergeCell ref="A3:I3"/>
    <mergeCell ref="A4:I4"/>
    <mergeCell ref="B80:D80"/>
  </mergeCells>
  <phoneticPr fontId="12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A PROVEEDORES NOVIEMBRE </vt:lpstr>
      <vt:lpstr>Hoja1</vt:lpstr>
      <vt:lpstr>Hoja2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2023-12-06T17:47:08Z</cp:lastPrinted>
  <dcterms:created xsi:type="dcterms:W3CDTF">2021-09-03T19:59:55Z</dcterms:created>
  <dcterms:modified xsi:type="dcterms:W3CDTF">2023-12-13T12:14:47Z</dcterms:modified>
</cp:coreProperties>
</file>