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'!$A$1:$I$41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 l="1"/>
  <c r="F9" i="1"/>
  <c r="F8" i="1"/>
  <c r="F11" i="1" l="1"/>
  <c r="F7" i="1"/>
  <c r="F6" i="1"/>
  <c r="F35" i="1" l="1"/>
  <c r="E35" i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<sst xmlns="http://schemas.openxmlformats.org/spreadsheetml/2006/main" count="96" uniqueCount="51">
  <si>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</si>
  <si>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</si>
  <si>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</si>
  <si>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</si>
  <si>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</si>
  <si>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</si>
  <si>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</si>
  <si>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</si>
  <si>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FECHA</t>
  </si>
  <si>
    <t>AL 29 DE FEBRERO 2024</t>
  </si>
  <si>
    <t>B1500505316</t>
  </si>
  <si>
    <t>SERVICIO ENERGIA ELECTRICA CPA, MES ENERO 2024</t>
  </si>
  <si>
    <t>B1500505363</t>
  </si>
  <si>
    <t>B1500505315</t>
  </si>
  <si>
    <t>B1500505364</t>
  </si>
  <si>
    <t>B1500508911</t>
  </si>
  <si>
    <t>TONERS PARA LOS DIFERENTES CENTROS Y ESTACIONES EXPERIMENTALES DEL IDIAF</t>
  </si>
  <si>
    <t>B1500000089</t>
  </si>
  <si>
    <t>SERVICIO RECOLECTA BASURA FEBRERO 2024, SEDE IDIAF</t>
  </si>
  <si>
    <t>B1500049292</t>
  </si>
  <si>
    <t>SEGURO DE VIDA EMPLEADOS IDIAF, MES ENERO 2024</t>
  </si>
  <si>
    <t>SEGURO DE SALUD EMPLEADOS IDIAF, MES ENERO 2024</t>
  </si>
  <si>
    <t>B1500031510</t>
  </si>
  <si>
    <t>B1500031337</t>
  </si>
  <si>
    <t>B1500031480</t>
  </si>
  <si>
    <t>SERVICIOS TELEFONICOS C. SUR, MES ENERO 2024</t>
  </si>
  <si>
    <t>E450000033702</t>
  </si>
  <si>
    <t>E450000033944</t>
  </si>
  <si>
    <t>E450000034061</t>
  </si>
  <si>
    <t>E450000034218</t>
  </si>
  <si>
    <t>E450000034149</t>
  </si>
  <si>
    <t>E450000034470</t>
  </si>
  <si>
    <t>ALQUILER LOCAL SEDE, MESES ENERO Y FEBRERO 2024</t>
  </si>
  <si>
    <t>B1500000069</t>
  </si>
  <si>
    <t>SERVICIO ENERGIA ELECTRICA C.SUR NIC.5084715, MES DIC. 2023</t>
  </si>
  <si>
    <t>B1500424911</t>
  </si>
  <si>
    <t>SERVICIO RECOLECTA BASURA ENERO 2024, SEDE IDIAF</t>
  </si>
  <si>
    <t>B1500048535</t>
  </si>
  <si>
    <t>SERVICIO ENERGIA ELECTRICA C.SUR, MES ENERO 2024</t>
  </si>
  <si>
    <t>B1500506642</t>
  </si>
  <si>
    <t>B1500508184</t>
  </si>
  <si>
    <t>B1500507098</t>
  </si>
  <si>
    <t>B1500507317</t>
  </si>
  <si>
    <t>B1500507937</t>
  </si>
  <si>
    <t>B1500507091</t>
  </si>
  <si>
    <t>B1500507944</t>
  </si>
  <si>
    <t>B1500507609</t>
  </si>
  <si>
    <t>SERVICIO ENERGIA ELECTRICA CENTA, MES ENERO 2024</t>
  </si>
  <si>
    <t>B1500505296</t>
  </si>
  <si>
    <t>SERVICIO ENERGIA ELECTRICA SEDE IDIAF, MES ENERO 2024</t>
  </si>
  <si>
    <t>B1500504728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</si>
</sst>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22" fillId="2" borderId="14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20" fillId="0" borderId="0" xfId="0" applyFont="1" applyBorder="1"/>
    <xf numFmtId="4" fontId="2" fillId="2" borderId="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/>
    </xf>
    <xf numFmtId="0" fontId="18" fillId="0" borderId="16" xfId="0" applyFont="1" applyBorder="1" applyAlignment="1"/>
    <xf numFmtId="4" fontId="18" fillId="2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A24" zoomScale="118" zoomScaleNormal="120" zoomScaleSheetLayoutView="118" workbookViewId="0">
      <selection activeCell="J31" sqref="J31"/>
    </sheetView>
  </sheetViews>
  <sheetFormatPr baseColWidth="10" defaultRowHeight="13.5" x14ac:dyDescent="0.25"/>
  <cols>
    <col min="1" max="1" width="4.5703125" style="16" customWidth="1"/>
    <col min="2" max="2" width="26.5703125" style="17" customWidth="1"/>
    <col min="3" max="3" width="12.7109375" style="20" customWidth="1"/>
    <col min="4" max="4" width="10.5703125" style="18" customWidth="1"/>
    <col min="5" max="5" width="11.28515625" style="17" customWidth="1"/>
    <col min="6" max="6" width="12.85546875" style="17" customWidth="1"/>
    <col min="7" max="7" width="7.7109375" style="17" customWidth="1"/>
    <col min="8" max="8" width="8.85546875" style="17" customWidth="1"/>
    <col min="9" max="9" width="10.5703125" style="18" customWidth="1"/>
    <col min="10" max="26" width="11.42578125" style="4"/>
    <col min="27" max="16384" width="11.42578125" style="3"/>
  </cols>
  <sheetData>
    <row r="1" spans="1:26" ht="22.5" customHeight="1" x14ac:dyDescent="0.25">
      <c r="A1" s="61" t="s">
        <v>2</v>
      </c>
      <c r="B1" s="62"/>
      <c r="C1" s="62"/>
      <c r="D1" s="62"/>
      <c r="E1" s="62"/>
      <c r="F1" s="62"/>
      <c r="G1" s="62"/>
      <c r="H1" s="62"/>
      <c r="I1" s="6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4" t="s">
        <v>1</v>
      </c>
      <c r="B2" s="65"/>
      <c r="C2" s="65"/>
      <c r="D2" s="65"/>
      <c r="E2" s="65"/>
      <c r="F2" s="65"/>
      <c r="G2" s="65"/>
      <c r="H2" s="65"/>
      <c r="I2" s="66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7" t="s">
        <v>0</v>
      </c>
      <c r="B3" s="68"/>
      <c r="C3" s="68"/>
      <c r="D3" s="68"/>
      <c r="E3" s="68"/>
      <c r="F3" s="68"/>
      <c r="G3" s="68"/>
      <c r="H3" s="68"/>
      <c r="I3" s="69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7" t="s">
        <v>9</v>
      </c>
      <c r="B4" s="68"/>
      <c r="C4" s="68"/>
      <c r="D4" s="68"/>
      <c r="E4" s="68"/>
      <c r="F4" s="68"/>
      <c r="G4" s="68"/>
      <c r="H4" s="68"/>
      <c r="I4" s="69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1" t="str">
        <f>'[1]PAGO A PROVEEDORES'!A6</f>
        <v>NO.</v>
      </c>
      <c r="B5" s="22" t="str">
        <f>'[1]PAGO A PROVEEDORES'!B6</f>
        <v xml:space="preserve"> CONCEPTO</v>
      </c>
      <c r="C5" s="23" t="str">
        <f>'[1]PAGO A PROVEEDORES'!C6</f>
        <v>NO. FACTURA</v>
      </c>
      <c r="D5" s="22" t="str">
        <f>'[1]PAGO A PROVEEDORES'!D6</f>
        <v>FECHA FACTURA</v>
      </c>
      <c r="E5" s="24" t="str">
        <f>'[1]PAGO A PROVEEDORES'!E6</f>
        <v>MONTO FACTURADO</v>
      </c>
      <c r="F5" s="22" t="str">
        <f>'[1]PAGO A PROVEEDORES'!F6</f>
        <v>MONTO PAGADO</v>
      </c>
      <c r="G5" s="22" t="str">
        <f>'[1]PAGO A PROVEEDORES'!G6</f>
        <v>MONTO PENDIENTE</v>
      </c>
      <c r="H5" s="22" t="str">
        <f>'[1]PAGO A PROVEEDORES'!H6</f>
        <v>ESTADO</v>
      </c>
      <c r="I5" s="25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42.75" customHeight="1" x14ac:dyDescent="0.25">
      <c r="A6" s="44">
        <v>1</v>
      </c>
      <c r="B6" s="39" t="s">
        <v>11</v>
      </c>
      <c r="C6" s="35" t="s">
        <v>10</v>
      </c>
      <c r="D6" s="36">
        <v>45322</v>
      </c>
      <c r="E6" s="34">
        <v>7335.81</v>
      </c>
      <c r="F6" s="34">
        <f t="shared" ref="F6:F20" si="0">SUM(E6)</f>
        <v>7335.81</v>
      </c>
      <c r="G6" s="34">
        <v>0</v>
      </c>
      <c r="H6" s="37" t="s">
        <v>6</v>
      </c>
      <c r="I6" s="45">
        <v>45351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39" customHeight="1" x14ac:dyDescent="0.25">
      <c r="A7" s="44">
        <v>2</v>
      </c>
      <c r="B7" s="39" t="s">
        <v>11</v>
      </c>
      <c r="C7" s="35" t="s">
        <v>12</v>
      </c>
      <c r="D7" s="36">
        <v>45322</v>
      </c>
      <c r="E7" s="34">
        <v>5064.3599999999997</v>
      </c>
      <c r="F7" s="34">
        <f t="shared" si="0"/>
        <v>5064.3599999999997</v>
      </c>
      <c r="G7" s="34">
        <v>0</v>
      </c>
      <c r="H7" s="37" t="s">
        <v>6</v>
      </c>
      <c r="I7" s="45">
        <v>45351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39.75" customHeight="1" x14ac:dyDescent="0.25">
      <c r="A8" s="44">
        <v>3</v>
      </c>
      <c r="B8" s="39" t="s">
        <v>11</v>
      </c>
      <c r="C8" s="35" t="s">
        <v>13</v>
      </c>
      <c r="D8" s="36">
        <v>45322</v>
      </c>
      <c r="E8" s="34">
        <v>28969.78</v>
      </c>
      <c r="F8" s="34">
        <f>SUM(E8)</f>
        <v>28969.78</v>
      </c>
      <c r="G8" s="34">
        <v>0</v>
      </c>
      <c r="H8" s="37" t="s">
        <v>6</v>
      </c>
      <c r="I8" s="45">
        <v>45351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40.5" customHeight="1" x14ac:dyDescent="0.25">
      <c r="A9" s="44">
        <v>4</v>
      </c>
      <c r="B9" s="39" t="s">
        <v>11</v>
      </c>
      <c r="C9" s="35" t="s">
        <v>14</v>
      </c>
      <c r="D9" s="36">
        <v>45322</v>
      </c>
      <c r="E9" s="34">
        <v>14673.16</v>
      </c>
      <c r="F9" s="34">
        <f>SUM(E9)</f>
        <v>14673.16</v>
      </c>
      <c r="G9" s="34">
        <v>0</v>
      </c>
      <c r="H9" s="37" t="s">
        <v>6</v>
      </c>
      <c r="I9" s="45">
        <v>45351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42.75" customHeight="1" x14ac:dyDescent="0.25">
      <c r="A10" s="44">
        <v>5</v>
      </c>
      <c r="B10" s="39" t="s">
        <v>11</v>
      </c>
      <c r="C10" s="35" t="s">
        <v>15</v>
      </c>
      <c r="D10" s="36">
        <v>45322</v>
      </c>
      <c r="E10" s="34">
        <v>4457.6000000000004</v>
      </c>
      <c r="F10" s="34">
        <f>SUM(E10)</f>
        <v>4457.6000000000004</v>
      </c>
      <c r="G10" s="34">
        <v>0</v>
      </c>
      <c r="H10" s="37" t="s">
        <v>6</v>
      </c>
      <c r="I10" s="45">
        <v>45351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42" customHeight="1" x14ac:dyDescent="0.25">
      <c r="A11" s="44">
        <v>6</v>
      </c>
      <c r="B11" s="39" t="s">
        <v>16</v>
      </c>
      <c r="C11" s="35" t="s">
        <v>17</v>
      </c>
      <c r="D11" s="36">
        <v>45327</v>
      </c>
      <c r="E11" s="34">
        <v>149949.99</v>
      </c>
      <c r="F11" s="34">
        <f t="shared" si="0"/>
        <v>149949.99</v>
      </c>
      <c r="G11" s="34">
        <v>0</v>
      </c>
      <c r="H11" s="37" t="s">
        <v>6</v>
      </c>
      <c r="I11" s="45">
        <v>45346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33" customHeight="1" x14ac:dyDescent="0.25">
      <c r="A12" s="44">
        <v>7</v>
      </c>
      <c r="B12" s="39" t="s">
        <v>18</v>
      </c>
      <c r="C12" s="35" t="s">
        <v>19</v>
      </c>
      <c r="D12" s="36">
        <v>45323</v>
      </c>
      <c r="E12" s="34">
        <v>2592</v>
      </c>
      <c r="F12" s="34">
        <f t="shared" si="0"/>
        <v>2592</v>
      </c>
      <c r="G12" s="34">
        <v>0</v>
      </c>
      <c r="H12" s="37" t="s">
        <v>6</v>
      </c>
      <c r="I12" s="45">
        <v>45351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34.5" customHeight="1" x14ac:dyDescent="0.25">
      <c r="A13" s="44">
        <v>8</v>
      </c>
      <c r="B13" s="39" t="s">
        <v>20</v>
      </c>
      <c r="C13" s="35" t="s">
        <v>22</v>
      </c>
      <c r="D13" s="36">
        <v>45292</v>
      </c>
      <c r="E13" s="34">
        <v>39551.25</v>
      </c>
      <c r="F13" s="34">
        <f t="shared" si="0"/>
        <v>39551.25</v>
      </c>
      <c r="G13" s="34">
        <v>0</v>
      </c>
      <c r="H13" s="37" t="s">
        <v>6</v>
      </c>
      <c r="I13" s="45">
        <v>45351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34.5" customHeight="1" x14ac:dyDescent="0.25">
      <c r="A14" s="44">
        <v>9</v>
      </c>
      <c r="B14" s="39" t="s">
        <v>21</v>
      </c>
      <c r="C14" s="35" t="s">
        <v>23</v>
      </c>
      <c r="D14" s="36">
        <v>45298</v>
      </c>
      <c r="E14" s="34">
        <v>73197.98</v>
      </c>
      <c r="F14" s="34">
        <f t="shared" si="0"/>
        <v>73197.98</v>
      </c>
      <c r="G14" s="34">
        <v>0</v>
      </c>
      <c r="H14" s="37" t="s">
        <v>6</v>
      </c>
      <c r="I14" s="45">
        <v>45351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34.5" customHeight="1" x14ac:dyDescent="0.25">
      <c r="A15" s="44">
        <v>10</v>
      </c>
      <c r="B15" s="39" t="s">
        <v>21</v>
      </c>
      <c r="C15" s="35" t="s">
        <v>24</v>
      </c>
      <c r="D15" s="36">
        <v>45298</v>
      </c>
      <c r="E15" s="34">
        <v>197884.37</v>
      </c>
      <c r="F15" s="34">
        <f t="shared" si="0"/>
        <v>197884.37</v>
      </c>
      <c r="G15" s="34">
        <v>0</v>
      </c>
      <c r="H15" s="37" t="s">
        <v>6</v>
      </c>
      <c r="I15" s="45">
        <v>45351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34.5" customHeight="1" x14ac:dyDescent="0.25">
      <c r="A16" s="44">
        <v>11</v>
      </c>
      <c r="B16" s="39" t="s">
        <v>25</v>
      </c>
      <c r="C16" s="35" t="s">
        <v>26</v>
      </c>
      <c r="D16" s="36">
        <v>45318</v>
      </c>
      <c r="E16" s="34">
        <v>687.98</v>
      </c>
      <c r="F16" s="34">
        <f t="shared" si="0"/>
        <v>687.98</v>
      </c>
      <c r="G16" s="34">
        <v>0</v>
      </c>
      <c r="H16" s="37" t="s">
        <v>6</v>
      </c>
      <c r="I16" s="45">
        <v>45346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34.5" customHeight="1" x14ac:dyDescent="0.25">
      <c r="A17" s="44">
        <v>12</v>
      </c>
      <c r="B17" s="39" t="s">
        <v>25</v>
      </c>
      <c r="C17" s="35" t="s">
        <v>27</v>
      </c>
      <c r="D17" s="36">
        <v>45318</v>
      </c>
      <c r="E17" s="34">
        <v>1391.75</v>
      </c>
      <c r="F17" s="34">
        <f t="shared" si="0"/>
        <v>1391.75</v>
      </c>
      <c r="G17" s="34">
        <v>0</v>
      </c>
      <c r="H17" s="37" t="s">
        <v>6</v>
      </c>
      <c r="I17" s="45">
        <v>45351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34.5" customHeight="1" x14ac:dyDescent="0.25">
      <c r="A18" s="44">
        <v>13</v>
      </c>
      <c r="B18" s="39" t="s">
        <v>25</v>
      </c>
      <c r="C18" s="35" t="s">
        <v>28</v>
      </c>
      <c r="D18" s="36">
        <v>45318</v>
      </c>
      <c r="E18" s="34">
        <v>1974.04</v>
      </c>
      <c r="F18" s="34">
        <f t="shared" si="0"/>
        <v>1974.04</v>
      </c>
      <c r="G18" s="34">
        <v>0</v>
      </c>
      <c r="H18" s="37" t="s">
        <v>6</v>
      </c>
      <c r="I18" s="45">
        <v>45351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34.5" customHeight="1" x14ac:dyDescent="0.25">
      <c r="A19" s="44">
        <v>14</v>
      </c>
      <c r="B19" s="39" t="s">
        <v>25</v>
      </c>
      <c r="C19" s="35" t="s">
        <v>29</v>
      </c>
      <c r="D19" s="36">
        <v>45318</v>
      </c>
      <c r="E19" s="34">
        <v>814.18</v>
      </c>
      <c r="F19" s="34">
        <f t="shared" si="0"/>
        <v>814.18</v>
      </c>
      <c r="G19" s="34">
        <v>0</v>
      </c>
      <c r="H19" s="37" t="s">
        <v>6</v>
      </c>
      <c r="I19" s="45">
        <v>45351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34.5" customHeight="1" x14ac:dyDescent="0.25">
      <c r="A20" s="44">
        <v>15</v>
      </c>
      <c r="B20" s="39" t="s">
        <v>25</v>
      </c>
      <c r="C20" s="35" t="s">
        <v>30</v>
      </c>
      <c r="D20" s="36">
        <v>45318</v>
      </c>
      <c r="E20" s="34">
        <v>245.64</v>
      </c>
      <c r="F20" s="34">
        <f t="shared" si="0"/>
        <v>245.64</v>
      </c>
      <c r="G20" s="34">
        <v>0</v>
      </c>
      <c r="H20" s="37" t="s">
        <v>6</v>
      </c>
      <c r="I20" s="45">
        <v>45351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34.5" customHeight="1" x14ac:dyDescent="0.25">
      <c r="A21" s="44">
        <v>16</v>
      </c>
      <c r="B21" s="39" t="s">
        <v>25</v>
      </c>
      <c r="C21" s="35" t="s">
        <v>31</v>
      </c>
      <c r="D21" s="36">
        <v>45318</v>
      </c>
      <c r="E21" s="34">
        <v>11192.65</v>
      </c>
      <c r="F21" s="34">
        <f t="shared" ref="F21:F34" si="1">SUM(E21)</f>
        <v>11192.65</v>
      </c>
      <c r="G21" s="34">
        <v>0</v>
      </c>
      <c r="H21" s="37" t="s">
        <v>6</v>
      </c>
      <c r="I21" s="45">
        <v>45351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34.5" customHeight="1" x14ac:dyDescent="0.25">
      <c r="A22" s="44">
        <v>17</v>
      </c>
      <c r="B22" s="39" t="s">
        <v>32</v>
      </c>
      <c r="C22" s="35" t="s">
        <v>33</v>
      </c>
      <c r="D22" s="36">
        <v>45323</v>
      </c>
      <c r="E22" s="34">
        <v>737525.84</v>
      </c>
      <c r="F22" s="34">
        <f t="shared" si="1"/>
        <v>737525.84</v>
      </c>
      <c r="G22" s="34">
        <v>0</v>
      </c>
      <c r="H22" s="37" t="s">
        <v>6</v>
      </c>
      <c r="I22" s="45">
        <v>45338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34.5" customHeight="1" x14ac:dyDescent="0.25">
      <c r="A23" s="44">
        <v>18</v>
      </c>
      <c r="B23" s="39" t="s">
        <v>34</v>
      </c>
      <c r="C23" s="35" t="s">
        <v>35</v>
      </c>
      <c r="D23" s="36">
        <v>45291</v>
      </c>
      <c r="E23" s="34">
        <v>34899.230000000003</v>
      </c>
      <c r="F23" s="34">
        <f t="shared" si="1"/>
        <v>34899.230000000003</v>
      </c>
      <c r="G23" s="34">
        <v>0</v>
      </c>
      <c r="H23" s="37" t="s">
        <v>6</v>
      </c>
      <c r="I23" s="45">
        <v>45338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34.5" customHeight="1" x14ac:dyDescent="0.25">
      <c r="A24" s="44">
        <v>19</v>
      </c>
      <c r="B24" s="39" t="s">
        <v>36</v>
      </c>
      <c r="C24" s="35" t="s">
        <v>37</v>
      </c>
      <c r="D24" s="36">
        <v>45293</v>
      </c>
      <c r="E24" s="34">
        <v>4461</v>
      </c>
      <c r="F24" s="34">
        <f t="shared" si="1"/>
        <v>4461</v>
      </c>
      <c r="G24" s="34">
        <v>0</v>
      </c>
      <c r="H24" s="37" t="s">
        <v>6</v>
      </c>
      <c r="I24" s="45">
        <v>45338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34.5" customHeight="1" x14ac:dyDescent="0.25">
      <c r="A25" s="44">
        <v>20</v>
      </c>
      <c r="B25" s="39" t="s">
        <v>38</v>
      </c>
      <c r="C25" s="35" t="s">
        <v>39</v>
      </c>
      <c r="D25" s="36">
        <v>45322</v>
      </c>
      <c r="E25" s="34">
        <v>31447.72</v>
      </c>
      <c r="F25" s="34">
        <f t="shared" si="1"/>
        <v>31447.72</v>
      </c>
      <c r="G25" s="34">
        <v>0</v>
      </c>
      <c r="H25" s="37" t="s">
        <v>6</v>
      </c>
      <c r="I25" s="45">
        <v>45338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34.5" customHeight="1" x14ac:dyDescent="0.25">
      <c r="A26" s="44">
        <v>21</v>
      </c>
      <c r="B26" s="39" t="s">
        <v>38</v>
      </c>
      <c r="C26" s="35" t="s">
        <v>40</v>
      </c>
      <c r="D26" s="36">
        <v>45322</v>
      </c>
      <c r="E26" s="34">
        <v>2038.77</v>
      </c>
      <c r="F26" s="34">
        <f t="shared" si="1"/>
        <v>2038.77</v>
      </c>
      <c r="G26" s="34">
        <v>0</v>
      </c>
      <c r="H26" s="37" t="s">
        <v>6</v>
      </c>
      <c r="I26" s="45">
        <v>45338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34.5" customHeight="1" x14ac:dyDescent="0.25">
      <c r="A27" s="44">
        <v>22</v>
      </c>
      <c r="B27" s="39" t="s">
        <v>38</v>
      </c>
      <c r="C27" s="35" t="s">
        <v>41</v>
      </c>
      <c r="D27" s="36">
        <v>45322</v>
      </c>
      <c r="E27" s="34">
        <v>5621.48</v>
      </c>
      <c r="F27" s="34">
        <f t="shared" si="1"/>
        <v>5621.48</v>
      </c>
      <c r="G27" s="34">
        <v>0</v>
      </c>
      <c r="H27" s="37" t="s">
        <v>6</v>
      </c>
      <c r="I27" s="45">
        <v>45338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34.5" customHeight="1" x14ac:dyDescent="0.25">
      <c r="A28" s="44">
        <v>23</v>
      </c>
      <c r="B28" s="39" t="s">
        <v>38</v>
      </c>
      <c r="C28" s="35" t="s">
        <v>42</v>
      </c>
      <c r="D28" s="36">
        <v>45322</v>
      </c>
      <c r="E28" s="34">
        <v>20945.46</v>
      </c>
      <c r="F28" s="34">
        <f t="shared" si="1"/>
        <v>20945.46</v>
      </c>
      <c r="G28" s="34">
        <v>0</v>
      </c>
      <c r="H28" s="37" t="s">
        <v>6</v>
      </c>
      <c r="I28" s="45">
        <v>45338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34.5" customHeight="1" x14ac:dyDescent="0.25">
      <c r="A29" s="44">
        <v>24</v>
      </c>
      <c r="B29" s="39" t="s">
        <v>38</v>
      </c>
      <c r="C29" s="35" t="s">
        <v>43</v>
      </c>
      <c r="D29" s="36">
        <v>45322</v>
      </c>
      <c r="E29" s="34">
        <v>4842.1400000000003</v>
      </c>
      <c r="F29" s="34">
        <f t="shared" si="1"/>
        <v>4842.1400000000003</v>
      </c>
      <c r="G29" s="34">
        <v>0</v>
      </c>
      <c r="H29" s="37" t="s">
        <v>6</v>
      </c>
      <c r="I29" s="45">
        <v>45338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34.5" customHeight="1" x14ac:dyDescent="0.25">
      <c r="A30" s="44">
        <v>25</v>
      </c>
      <c r="B30" s="39" t="s">
        <v>38</v>
      </c>
      <c r="C30" s="35" t="s">
        <v>44</v>
      </c>
      <c r="D30" s="36">
        <v>45322</v>
      </c>
      <c r="E30" s="34">
        <v>21079.759999999998</v>
      </c>
      <c r="F30" s="34">
        <f t="shared" si="1"/>
        <v>21079.759999999998</v>
      </c>
      <c r="G30" s="34">
        <v>0</v>
      </c>
      <c r="H30" s="37" t="s">
        <v>6</v>
      </c>
      <c r="I30" s="45">
        <v>45338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34.5" customHeight="1" x14ac:dyDescent="0.25">
      <c r="A31" s="44">
        <v>26</v>
      </c>
      <c r="B31" s="39" t="s">
        <v>38</v>
      </c>
      <c r="C31" s="35" t="s">
        <v>45</v>
      </c>
      <c r="D31" s="36">
        <v>45322</v>
      </c>
      <c r="E31" s="34">
        <v>973.72</v>
      </c>
      <c r="F31" s="34">
        <f t="shared" si="1"/>
        <v>973.72</v>
      </c>
      <c r="G31" s="34">
        <v>0</v>
      </c>
      <c r="H31" s="37" t="s">
        <v>6</v>
      </c>
      <c r="I31" s="45">
        <v>45338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34.5" customHeight="1" x14ac:dyDescent="0.25">
      <c r="A32" s="44">
        <v>27</v>
      </c>
      <c r="B32" s="39" t="s">
        <v>38</v>
      </c>
      <c r="C32" s="35" t="s">
        <v>46</v>
      </c>
      <c r="D32" s="36">
        <v>45322</v>
      </c>
      <c r="E32" s="34">
        <v>11007.26</v>
      </c>
      <c r="F32" s="34">
        <f t="shared" si="1"/>
        <v>11007.26</v>
      </c>
      <c r="G32" s="34">
        <v>0</v>
      </c>
      <c r="H32" s="37" t="s">
        <v>6</v>
      </c>
      <c r="I32" s="45">
        <v>45338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34.5" customHeight="1" x14ac:dyDescent="0.25">
      <c r="A33" s="44">
        <v>28</v>
      </c>
      <c r="B33" s="39" t="s">
        <v>47</v>
      </c>
      <c r="C33" s="35" t="s">
        <v>48</v>
      </c>
      <c r="D33" s="36">
        <v>45322</v>
      </c>
      <c r="E33" s="34">
        <v>112762.27</v>
      </c>
      <c r="F33" s="34">
        <f t="shared" si="1"/>
        <v>112762.27</v>
      </c>
      <c r="G33" s="34">
        <v>0</v>
      </c>
      <c r="H33" s="37" t="s">
        <v>6</v>
      </c>
      <c r="I33" s="45">
        <v>45338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34.5" customHeight="1" x14ac:dyDescent="0.25">
      <c r="A34" s="44">
        <v>29</v>
      </c>
      <c r="B34" s="39" t="s">
        <v>49</v>
      </c>
      <c r="C34" s="35" t="s">
        <v>50</v>
      </c>
      <c r="D34" s="36">
        <v>45322</v>
      </c>
      <c r="E34" s="34">
        <v>10987.55</v>
      </c>
      <c r="F34" s="34">
        <f t="shared" si="1"/>
        <v>10987.55</v>
      </c>
      <c r="G34" s="34">
        <v>0</v>
      </c>
      <c r="H34" s="37" t="s">
        <v>6</v>
      </c>
      <c r="I34" s="45">
        <v>45338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s="6" customFormat="1" ht="15.75" thickBot="1" x14ac:dyDescent="0.3">
      <c r="A35" s="29"/>
      <c r="B35" s="30"/>
      <c r="C35" s="31"/>
      <c r="D35" s="41"/>
      <c r="E35" s="32">
        <f>SUM(E6:E34)</f>
        <v>1538574.74</v>
      </c>
      <c r="F35" s="32">
        <f>SUM(F6:F34)</f>
        <v>1538574.74</v>
      </c>
      <c r="G35" s="33"/>
      <c r="H35" s="33"/>
      <c r="I35" s="3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6" customFormat="1" ht="18" customHeight="1" x14ac:dyDescent="0.25">
      <c r="A36" s="46"/>
      <c r="B36" s="26"/>
      <c r="C36" s="27"/>
      <c r="D36" s="42"/>
      <c r="E36" s="7"/>
      <c r="F36" s="7"/>
      <c r="G36" s="8"/>
      <c r="H36" s="8"/>
      <c r="I36" s="4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6" customFormat="1" ht="18" customHeight="1" x14ac:dyDescent="0.25">
      <c r="A37" s="46"/>
      <c r="B37" s="26"/>
      <c r="C37" s="27"/>
      <c r="D37" s="42"/>
      <c r="E37" s="7"/>
      <c r="F37" s="7"/>
      <c r="G37" s="8"/>
      <c r="H37" s="8"/>
      <c r="I37" s="4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6" customFormat="1" ht="15" x14ac:dyDescent="0.25">
      <c r="A38" s="46"/>
      <c r="B38" s="26"/>
      <c r="C38" s="48"/>
      <c r="D38" s="43"/>
      <c r="E38" s="7"/>
      <c r="F38" s="7"/>
      <c r="G38" s="8"/>
      <c r="H38" s="8"/>
      <c r="I38" s="4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6" customFormat="1" ht="15" x14ac:dyDescent="0.25">
      <c r="A39" s="46"/>
      <c r="B39" s="26"/>
      <c r="C39" s="48"/>
      <c r="D39" s="28"/>
      <c r="E39" s="7"/>
      <c r="F39" s="7"/>
      <c r="G39" s="8"/>
      <c r="H39" s="8"/>
      <c r="I39" s="4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x14ac:dyDescent="0.25">
      <c r="A40" s="50"/>
      <c r="B40" s="70" t="s">
        <v>3</v>
      </c>
      <c r="C40" s="70"/>
      <c r="D40" s="70"/>
      <c r="E40" s="51"/>
      <c r="F40" s="40" t="s">
        <v>4</v>
      </c>
      <c r="G40" s="51"/>
      <c r="H40" s="52"/>
      <c r="I40" s="53"/>
      <c r="J40" s="14"/>
      <c r="K40" s="15"/>
      <c r="Z40" s="3"/>
    </row>
    <row r="41" spans="1:26" ht="14.25" thickBot="1" x14ac:dyDescent="0.25">
      <c r="A41" s="54"/>
      <c r="B41" s="60" t="s">
        <v>7</v>
      </c>
      <c r="C41" s="60"/>
      <c r="D41" s="60"/>
      <c r="E41" s="55"/>
      <c r="F41" s="56" t="s">
        <v>5</v>
      </c>
      <c r="G41" s="57"/>
      <c r="H41" s="58"/>
      <c r="I41" s="59"/>
      <c r="Z41" s="3"/>
    </row>
    <row r="42" spans="1:26" x14ac:dyDescent="0.25">
      <c r="A42" s="9"/>
      <c r="B42" s="9"/>
      <c r="C42" s="10"/>
      <c r="D42" s="19"/>
      <c r="E42" s="11"/>
      <c r="F42" s="14"/>
      <c r="G42" s="14"/>
      <c r="H42" s="10"/>
      <c r="I42" s="11"/>
      <c r="Z42" s="3"/>
    </row>
    <row r="43" spans="1:26" s="4" customFormat="1" x14ac:dyDescent="0.25">
      <c r="A43" s="9"/>
      <c r="B43" s="10"/>
      <c r="C43" s="19"/>
      <c r="D43" s="11"/>
      <c r="E43" s="12"/>
      <c r="F43" s="12"/>
      <c r="G43" s="12"/>
      <c r="H43" s="12"/>
      <c r="I43" s="13"/>
    </row>
    <row r="44" spans="1:26" s="4" customFormat="1" x14ac:dyDescent="0.25">
      <c r="A44" s="9"/>
      <c r="B44" s="10"/>
      <c r="C44" s="19"/>
      <c r="D44" s="11"/>
      <c r="E44" s="10"/>
      <c r="F44" s="10"/>
      <c r="G44" s="10"/>
      <c r="H44" s="10"/>
      <c r="I44" s="11"/>
    </row>
    <row r="45" spans="1:26" s="4" customFormat="1" x14ac:dyDescent="0.25">
      <c r="A45" s="9"/>
      <c r="B45" s="10"/>
      <c r="C45" s="19"/>
      <c r="D45" s="11"/>
      <c r="E45" s="10"/>
      <c r="F45" s="10"/>
      <c r="G45" s="10"/>
      <c r="H45" s="10"/>
      <c r="I45" s="11"/>
    </row>
    <row r="46" spans="1:26" s="4" customFormat="1" x14ac:dyDescent="0.25">
      <c r="A46" s="9"/>
      <c r="B46" s="10"/>
      <c r="C46" s="19"/>
      <c r="D46" s="11"/>
      <c r="E46" s="10"/>
      <c r="F46" s="10"/>
      <c r="G46" s="10"/>
      <c r="H46" s="10"/>
      <c r="I46" s="11"/>
    </row>
    <row r="47" spans="1:26" s="4" customFormat="1" x14ac:dyDescent="0.25">
      <c r="A47" s="9"/>
      <c r="B47" s="10"/>
      <c r="C47" s="19"/>
      <c r="D47" s="11"/>
      <c r="E47" s="10"/>
      <c r="F47" s="10"/>
      <c r="G47" s="10"/>
      <c r="H47" s="10"/>
      <c r="I47" s="11"/>
    </row>
    <row r="48" spans="1:26" s="4" customFormat="1" x14ac:dyDescent="0.25">
      <c r="A48" s="9"/>
      <c r="B48" s="10"/>
      <c r="C48" s="19"/>
      <c r="D48" s="11"/>
      <c r="E48" s="10"/>
      <c r="F48" s="10"/>
      <c r="G48" s="10"/>
      <c r="H48" s="10"/>
      <c r="I48" s="11"/>
    </row>
    <row r="49" spans="1:9" s="4" customFormat="1" x14ac:dyDescent="0.25">
      <c r="A49" s="9"/>
      <c r="B49" s="10"/>
      <c r="C49" s="19"/>
      <c r="D49" s="11"/>
      <c r="E49" s="10"/>
      <c r="F49" s="10"/>
      <c r="G49" s="10"/>
      <c r="H49" s="10"/>
      <c r="I49" s="11"/>
    </row>
    <row r="50" spans="1:9" s="4" customFormat="1" x14ac:dyDescent="0.25">
      <c r="A50" s="9"/>
      <c r="B50" s="10"/>
      <c r="C50" s="19"/>
      <c r="D50" s="11"/>
      <c r="E50" s="10"/>
      <c r="F50" s="10"/>
      <c r="G50" s="10"/>
      <c r="H50" s="10"/>
      <c r="I50" s="11"/>
    </row>
    <row r="51" spans="1:9" s="4" customFormat="1" x14ac:dyDescent="0.25">
      <c r="A51" s="9"/>
      <c r="B51" s="10"/>
      <c r="C51" s="19"/>
      <c r="D51" s="11"/>
      <c r="E51" s="10"/>
      <c r="F51" s="10"/>
      <c r="G51" s="10"/>
      <c r="H51" s="10"/>
      <c r="I51" s="11"/>
    </row>
    <row r="52" spans="1:9" s="4" customFormat="1" x14ac:dyDescent="0.25">
      <c r="A52" s="9"/>
      <c r="B52" s="10"/>
      <c r="C52" s="19"/>
      <c r="D52" s="11"/>
      <c r="E52" s="10"/>
      <c r="F52" s="10"/>
      <c r="G52" s="10"/>
      <c r="H52" s="10"/>
      <c r="I52" s="11"/>
    </row>
    <row r="53" spans="1:9" s="4" customFormat="1" x14ac:dyDescent="0.25">
      <c r="A53" s="9"/>
      <c r="B53" s="10"/>
      <c r="C53" s="19"/>
      <c r="D53" s="11"/>
      <c r="E53" s="10"/>
      <c r="F53" s="10"/>
      <c r="G53" s="10"/>
      <c r="H53" s="10"/>
      <c r="I53" s="11"/>
    </row>
    <row r="54" spans="1:9" s="4" customFormat="1" x14ac:dyDescent="0.25">
      <c r="A54" s="9"/>
      <c r="B54" s="10"/>
      <c r="C54" s="19"/>
      <c r="D54" s="11"/>
      <c r="E54" s="10"/>
      <c r="F54" s="10"/>
      <c r="G54" s="10"/>
      <c r="H54" s="10"/>
      <c r="I54" s="11"/>
    </row>
    <row r="55" spans="1:9" s="4" customFormat="1" x14ac:dyDescent="0.25">
      <c r="A55" s="9"/>
      <c r="B55" s="10"/>
      <c r="C55" s="19"/>
      <c r="D55" s="11"/>
      <c r="E55" s="10"/>
      <c r="F55" s="10"/>
      <c r="G55" s="10"/>
      <c r="H55" s="10"/>
      <c r="I55" s="11"/>
    </row>
    <row r="56" spans="1:9" s="4" customFormat="1" x14ac:dyDescent="0.25">
      <c r="A56" s="9"/>
      <c r="B56" s="10"/>
      <c r="C56" s="19"/>
      <c r="D56" s="11"/>
      <c r="E56" s="10"/>
      <c r="F56" s="10"/>
      <c r="G56" s="10"/>
      <c r="H56" s="10"/>
      <c r="I56" s="11"/>
    </row>
  </sheetData>
  <mergeCells count="6">
    <mergeCell ref="B41:D41"/>
    <mergeCell ref="A1:I1"/>
    <mergeCell ref="A2:I2"/>
    <mergeCell ref="A3:I3"/>
    <mergeCell ref="A4:I4"/>
    <mergeCell ref="B40:D40"/>
  </mergeCells>
  <phoneticPr fontId="12" type="noConversion"/>
  <printOptions horizontalCentered="1"/>
  <pageMargins left="0.25" right="0.25" top="0.75" bottom="0.75" header="0.3" footer="0.3"/>
  <pageSetup scale="96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2024-03-06T18:32:14Z</cp:lastPrinted>
  <dcterms:created xsi:type="dcterms:W3CDTF">2021-09-03T19:59:55Z</dcterms:created>
  <dcterms:modified xsi:type="dcterms:W3CDTF">2024-03-07T18:21:53Z</dcterms:modified>
</cp:coreProperties>
</file>