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perez\Desktop\PRESUPUESTO 2020\TRANSPARENCIA\FEBRERO 2020\"/>
    </mc:Choice>
  </mc:AlternateContent>
  <bookViews>
    <workbookView xWindow="0" yWindow="0" windowWidth="20490" windowHeight="7320"/>
  </bookViews>
  <sheets>
    <sheet name="REL. FEBRERO.-20" sheetId="10" r:id="rId1"/>
    <sheet name="RETENCIONES-FEBRERO-20" sheetId="14" r:id="rId2"/>
    <sheet name="RETENCIONES-DET" sheetId="15" r:id="rId3"/>
  </sheets>
  <definedNames>
    <definedName name="_xlnm.Print_Area" localSheetId="0">'REL. FEBRERO.-20'!$A$1:$E$106</definedName>
    <definedName name="_xlnm.Print_Area" localSheetId="2">'RETENCIONES-DET'!$A$1:$H$36</definedName>
    <definedName name="_xlnm.Print_Area" localSheetId="1">'RETENCIONES-FEBRERO-20'!$A$1:$G$71</definedName>
  </definedNames>
  <calcPr calcId="162913"/>
</workbook>
</file>

<file path=xl/calcChain.xml><?xml version="1.0" encoding="utf-8"?>
<calcChain xmlns="http://schemas.openxmlformats.org/spreadsheetml/2006/main">
  <c r="E62" i="14" l="1"/>
  <c r="E63" i="14" s="1"/>
  <c r="G61" i="14"/>
  <c r="G62" i="14"/>
  <c r="G63" i="14" s="1"/>
  <c r="G60" i="14"/>
  <c r="E57" i="14"/>
  <c r="G56" i="14"/>
  <c r="G57" i="14" s="1"/>
  <c r="E53" i="14"/>
  <c r="G51" i="14"/>
  <c r="G53" i="14" s="1"/>
  <c r="E45" i="14"/>
  <c r="G44" i="14"/>
  <c r="G43" i="14"/>
  <c r="G42" i="14"/>
  <c r="G41" i="14"/>
  <c r="G40" i="14"/>
  <c r="G39" i="14"/>
  <c r="G38" i="14"/>
  <c r="G37" i="14"/>
  <c r="G45" i="14" s="1"/>
  <c r="G36" i="14"/>
  <c r="E29" i="14"/>
  <c r="G28" i="14"/>
  <c r="G27" i="14"/>
  <c r="G26" i="14"/>
  <c r="G25" i="14"/>
  <c r="G29" i="14" s="1"/>
  <c r="G24" i="14"/>
  <c r="E21" i="14"/>
  <c r="G19" i="14"/>
  <c r="G18" i="14"/>
  <c r="G17" i="14"/>
  <c r="G16" i="14"/>
  <c r="G15" i="14"/>
  <c r="G14" i="14"/>
  <c r="G13" i="14"/>
  <c r="G12" i="14"/>
  <c r="G11" i="14"/>
  <c r="G10" i="14"/>
  <c r="G9" i="14"/>
  <c r="G8" i="14"/>
  <c r="G21" i="14" s="1"/>
  <c r="E85" i="10"/>
  <c r="H21" i="15"/>
  <c r="G21" i="15"/>
  <c r="F21" i="15"/>
  <c r="E21" i="15"/>
  <c r="D21" i="15"/>
  <c r="C21" i="15"/>
  <c r="B24" i="15"/>
</calcChain>
</file>

<file path=xl/sharedStrings.xml><?xml version="1.0" encoding="utf-8"?>
<sst xmlns="http://schemas.openxmlformats.org/spreadsheetml/2006/main" count="295" uniqueCount="158">
  <si>
    <t>Cks. #</t>
  </si>
  <si>
    <t>Fecha</t>
  </si>
  <si>
    <t>Beneficiario</t>
  </si>
  <si>
    <t>Detalle</t>
  </si>
  <si>
    <t>VALOR</t>
  </si>
  <si>
    <t>Instituto Dominicano de Investigaciones</t>
  </si>
  <si>
    <t>Agropecuarias y Forestales -  IDIAF</t>
  </si>
  <si>
    <t>Centro Este de Investigaciones Agropecuarias y Forestales</t>
  </si>
  <si>
    <t>Autopista Duarte, Km. 24,  Pedro Brand; Tel. (809) 559-8763; Fax (809) 559-7792</t>
  </si>
  <si>
    <t>SECRETARIA DE ESTADO DE FINANZAS</t>
  </si>
  <si>
    <t>DIRECCION GENERAL DE IMPUESTOS INTERNOS</t>
  </si>
  <si>
    <t>DECLARACION JURADA MENSUAL DE OTRAS RETENCIONES</t>
  </si>
  <si>
    <t>AGENTE DE RETENCION:</t>
  </si>
  <si>
    <t>CENTRO ESTE DE INVESTIGACIONES AGROPECUARIAS Y FORESTALES</t>
  </si>
  <si>
    <t>MONTO BTO.</t>
  </si>
  <si>
    <t>%</t>
  </si>
  <si>
    <t>IMPUESTO</t>
  </si>
  <si>
    <t>TOTAL I</t>
  </si>
  <si>
    <t>30 DEL18%</t>
  </si>
  <si>
    <t>TOTAL  V</t>
  </si>
  <si>
    <t>PREPARADO POR ___________________         REVISADO  POR___________________</t>
  </si>
  <si>
    <t xml:space="preserve">   AGENTE DE RETENCION:</t>
  </si>
  <si>
    <t xml:space="preserve"> CENTRO ESTE DE INVESTIGACIONES AGROPECUARIAS Y FORESTALES</t>
  </si>
  <si>
    <t>DETALLE</t>
  </si>
  <si>
    <t>Cuenta No.</t>
  </si>
  <si>
    <t>Ret.del 10%</t>
  </si>
  <si>
    <r>
      <t>Ret. Del 10</t>
    </r>
    <r>
      <rPr>
        <b/>
        <strike/>
        <sz val="12"/>
        <rFont val="Arial"/>
        <family val="2"/>
      </rPr>
      <t>% alqui.</t>
    </r>
  </si>
  <si>
    <r>
      <t>Ret. Del 30</t>
    </r>
    <r>
      <rPr>
        <b/>
        <strike/>
        <sz val="12"/>
        <rFont val="Arial"/>
        <family val="2"/>
      </rPr>
      <t>% del ITEBIS</t>
    </r>
  </si>
  <si>
    <t>Ret. del  2%</t>
  </si>
  <si>
    <t>Ret. del  5%</t>
  </si>
  <si>
    <t>Ret. Del 18%</t>
  </si>
  <si>
    <t>CUENTA  C. P. A.</t>
  </si>
  <si>
    <t>240-006859-8</t>
  </si>
  <si>
    <t>TOTALES</t>
  </si>
  <si>
    <t>TOTAL A PAGAR AL IDIAF</t>
  </si>
  <si>
    <t>CASIMIRO LARA</t>
  </si>
  <si>
    <t>IDIAF</t>
  </si>
  <si>
    <t>LUIS MARTIN BOURNIGAL</t>
  </si>
  <si>
    <t xml:space="preserve">ALBA LUZ BATISTA Medina </t>
  </si>
  <si>
    <t>NULO</t>
  </si>
  <si>
    <t>PABLO GUZMAN JIMENEZ</t>
  </si>
  <si>
    <t xml:space="preserve"> </t>
  </si>
  <si>
    <t>TOTAL  lll</t>
  </si>
  <si>
    <t xml:space="preserve">TOTAL lV </t>
  </si>
  <si>
    <t>TOTAL  VI</t>
  </si>
  <si>
    <t>TOTAL l ll lll lV VY VI</t>
  </si>
  <si>
    <t>GREGORIO GARCIA LAGOMBRA</t>
  </si>
  <si>
    <t>VICTOR JOSE ASENCIO CUELLO</t>
  </si>
  <si>
    <t>JOAQUIN CARIDAD DEL ROSARIO</t>
  </si>
  <si>
    <t>MARTIN CANALS</t>
  </si>
  <si>
    <t>RAFAEL ANTONIO SANCHEZ FELIZ</t>
  </si>
  <si>
    <t>SANTOS CRUZ DE LEON DE LA PAZ</t>
  </si>
  <si>
    <t>APROLECHE</t>
  </si>
  <si>
    <t>INVERSIONES AUSTRAL, SRL</t>
  </si>
  <si>
    <t>ESTACION DE SERVICIOS NEGRIN</t>
  </si>
  <si>
    <t>ALEXIS DE JESUS PICHARDO PICHARDO</t>
  </si>
  <si>
    <t>JOSE LUIS ESPINAL LIRIANO</t>
  </si>
  <si>
    <t>EMPRESA JR, SRL</t>
  </si>
  <si>
    <t>WILSON DANIEL BELTRE MATEO</t>
  </si>
  <si>
    <t>SONALIZ CORNIEL</t>
  </si>
  <si>
    <t>NULO POR ERROR EN IMPRESION</t>
  </si>
  <si>
    <t>CENTRO AUTROMOTRIS ABDALA, SRL</t>
  </si>
  <si>
    <t>MIGUEL BIENVENIDO AGUILERA</t>
  </si>
  <si>
    <t>COMPRA DE CIEN (100) QQS. SUB-PRODUCTOS (PAPITAS) PARA SER UTILIZADO ELABORACION ALIMENTOS ANIMALES DIFERENTES ESTACIONES EXPERIMENTALES DEL CENTRO DE PRODUCCION ANIMAL DEL IDIAF, SEGUN EXPEDIENTE ANEXO.</t>
  </si>
  <si>
    <t>AGROINDUSTRIAL URRACA, SRL</t>
  </si>
  <si>
    <t xml:space="preserve">                                                                                                                                                                                                                                                                                                                                                                                                                                                                                                             </t>
  </si>
  <si>
    <t>MES DE FEBRERO,2020</t>
  </si>
  <si>
    <t>AL 29/02/2020</t>
  </si>
  <si>
    <t>RELACION DE CHEQUES EMITIDOS DE FEBRERO, 2020</t>
  </si>
  <si>
    <t>OMEGA TECH, S. A.</t>
  </si>
  <si>
    <t>COMPRA DE UN SISTEMA DE VIGILANCIA PARA LA CASA DE LA ESTACION FRUTALES BANI SEDE/IDIAF</t>
  </si>
  <si>
    <t>PAGO FACTURA NO. 1285, POR REPARACION CAMIONETA NISSAN NAVARRA EL-04148 SEDE/IDIAF</t>
  </si>
  <si>
    <t>COMERCIAL GANADERA, S. A.</t>
  </si>
  <si>
    <t>COMPRA DE 50 QQS. HARINA CARNE Y HUESO USO ELABORACION ALIMENTOS ANIMALES ESTACIONES Y CAMPO EXPERIMENTALES DEL CENTRO DE PRODUCCION ANIMAL DEL IDIAF</t>
  </si>
  <si>
    <t>PAGO LABORES EXTRAORDINARIAS A EMPLEADOS QUE REALIZAN TRABAJOS LOS FINES DE SEMANAS Y DIAS FERIADOS DIFERENTES UNIDADES PRODUCTIVAS DE LA ESTACION EXPEIMENTAL PEDRO BRAND, DEL IDIAF, MES DE ENERO 2020</t>
  </si>
  <si>
    <t>ALMACENES UNIDOS</t>
  </si>
  <si>
    <t>COMPRA UNA MESA PLASTICA PLEGABLE QUE SERA UTILIZADA ACTIVIDADES INVESTIGACION DEL  PROYECTO APROVECHAMIENTO OPORTUNO Y EFICIENTE DE ALIMENTOS NO CONVENCIONALES PARA LA SOSTENIBILIDAD DE LOS SISTEMAS DE PRODUCCION ANIMAL Y MITIGAR SU INCIDENCIA EN EL CAMBIO CLIMATICO MESCYT 2015-2B1-102 DEL CENTRO DE PRODUCCIÓN ANIMAL DEL IDIAF, SEGUN EXPEDIENTE ANEXO.</t>
  </si>
  <si>
    <t>SOLUCIONES DIVERSAS (SOLUDIVER)</t>
  </si>
  <si>
    <t xml:space="preserve">COMPRA DE 10 YARDAS MALLA DE CUADRITOS Y 100 PIES DE MANGUERA DE 1/4 USOM REPARACION JAULAS UNIDAD CUNICOLAS ESTACIONES EXPERIMENTAL PEDRO BRAND DEL CPA </t>
  </si>
  <si>
    <t>PAGO VIATICOS DOS INVESTIGADORES, PEAJE Y ALOJAMIENTO ACTIVIDADES SEGUIMIENTO SAN FRANCISCO DE MACORIS LOS DIAS 06 Y 07 FEBRERO DEL 2020, DEL PROYECTO "ITENSIFICACION SOSTENIBLE DE SISTEMAS GANADEROS CON LEGUMINOSAS: PLATAFORMA DE COOPERACION LATINOAMRICANA</t>
  </si>
  <si>
    <t>PAGO RETENCIONES REALIZADAS A INVESTIGADORES, OBREROS, SUPLIDORES Y PROVEEDORES DEL CPA, SEGUN EXPEDIENTE ANEXO. DICIEMBRE 2019.</t>
  </si>
  <si>
    <t>PAGO FACTURAS NOS. FT-1374, FT-1378, FT-1673 POR COMPRA PRODUCTOS Y ARTICULOS VARIOS USO EN LA ESTACION EXPERIMENTAL PEDRO BRAND, CAMPOS Y ESTACIONES EXPERIMENTALES DEL CPA</t>
  </si>
  <si>
    <t>PAGO FACTURA NO. 96761 POR COMPRA DE NUCLEOS USO ELABORACION ALIMENTOS ANIMALES UNIDAD DE CERDOS ESTACION EXPERIMENTAL PEDRO BRAND DEL CPA</t>
  </si>
  <si>
    <t>MEMBER RANCH AGROVETERINARIA</t>
  </si>
  <si>
    <t>COMPRA DE SUPER GRAMASAN Y BEBEDEROS A SER UTILIZADO EN ESTACION EXPERIMENTAL PEDRO BRAND DEL CPA</t>
  </si>
  <si>
    <t>NULO POR ERROR EN EL BENEFICIARIO</t>
  </si>
  <si>
    <t>JOSE AGUSTIN JIMENEZ HENRIQUEZ</t>
  </si>
  <si>
    <t>GASTOS INCURRIDOS COMPRA MATERIALES, PRODUCTOS, ARTICULOS, COMBUSTIBLES Y PAGO PEAJES, VARIOS PARA REALIZAR DIFERENTES ACTIVIDADES DE TRABAJO ESTACION EXPERIMENTAL PEDRO BRAND DEL CPA</t>
  </si>
  <si>
    <t>PAGO POR LABORES REALIZADAS LOS FINES DE SEMANA Y DIAS FERIADOS EN MODULO CAPRINO LECHERO ESTACION EXPERIMENTAL PEDRO BRAND DEL CPA, SEGÚN EXPEDIENTE ANEXO, ENERO 2020.</t>
  </si>
  <si>
    <t>CARLOS MANUEL CONTRERAS</t>
  </si>
  <si>
    <t>PAGO REPARACION DOS (2) OCASIONES LINEA ALTA TENSION EN LA ESTACION EXPERIMENTAL PEDRO BRAND DEL CPA</t>
  </si>
  <si>
    <t>PAGO SALVAGUARDAR CAMIONETA OFICIAL EL-02357 ASIGNADA A LA ESTACION EXPERIMENTAL CASA DE ALTO DEL CPA, SEGÚN EXPEDIENTE ANEOXO. ENERO 2020</t>
  </si>
  <si>
    <t>PAGO LABORES EXTRAORDINARIAS FUERA DE HORARIO DE TRABAJO COMO OBRERO EN ESTACION EXPERIMENTAL CASA DE ALTO DEL CPA, MES ENERO 2020.</t>
  </si>
  <si>
    <t>PAGO DE COMBUSTIBLES UTILIZADO EN LA ESTACION EXPERIMENTAL CASA DE ALTO DEL CPA. DICIEMBRE 2019</t>
  </si>
  <si>
    <t>PAGO 40% LLAMADAS ADMINISTRATIVAS ESTACION EXPERIMENTAL CASA DE ALTO DEL CPA, MES ENERO 2020</t>
  </si>
  <si>
    <t>FAUSTO ANTONIO DE CASTRO RODRIGUEZ</t>
  </si>
  <si>
    <t>REPOSICION FONDOS CAJA CHICA ESTACION EXPERIMENTAL CASA DE ALTO DEL CPA</t>
  </si>
  <si>
    <t>PAGO LABORES EXTRAORDINARIAS EN LA ESTACION EXPERIMENTAL ACUICOLA DE SANTIAGO DEL CPA</t>
  </si>
  <si>
    <t>REEMBOLSO POR GASTOS GENERO COMPRA DE COMBUSTIBLE USO MOTOBOMBA Y VEHICULO ASIGNADO A LA ESTACION EXPERIMENTAL ACUICOLA DE SANTIAGO DEL CPA</t>
  </si>
  <si>
    <t>GAMBAS DEL CARIBE</t>
  </si>
  <si>
    <t>COMPRA DE VEINTE (20) SACOS ALIMENTOS PARA PECES DE LA ESTACION EXPERIMENTAL ACUICOLA DE SANTIAGO DEL CPA</t>
  </si>
  <si>
    <t>REEMBOLSO POR GASTOS GENERADOS EN VIAJE SANTO DOMINGO ACTIVIDADES VARIAS DE LA ESTACION EXPERIMENTAL ACUICOLA DE SANTIAGO DEL CPA</t>
  </si>
  <si>
    <t>REPOSICION FONDO OPERATIVO DE LA ESTACION EXPERIMENTAL ACUICOLA DE SANTIAGO DEL CPA</t>
  </si>
  <si>
    <t>REEMBOLSO POR GASTOS GENERADOS COMPRA DE BATERIA USO CAMIONETA NISSAN EL-02347 ESTACION EXPERIMENTAL ACUICOLA DE SANTIAGO DEL CPA</t>
  </si>
  <si>
    <t>PAGO COMBUSTIBLE PARA LA BOMBA DE IRRIGACION, VEHICULOS Y OTROS DE LA ESTACION EXPERIMENTAL LAS TABLAS, DEL CPA. MES DICIEMBRE 2019</t>
  </si>
  <si>
    <t>JOSE LEODAL SANTANA</t>
  </si>
  <si>
    <t>REEMBOLSO POR GASTOS INCURRIDOS SOLDADURA TANQUE MOTOCICLETA EL-439343 ASIGNADA ESTACION EXPERIMENTAL LAS TABLAS DEL CPA</t>
  </si>
  <si>
    <t>PAGO LABOR COMO VIGILANTE DE LA BOMBA DE RIEGO ESTACION EXPERIMENTAL LAS TABLAS, BANI, DEL CPA</t>
  </si>
  <si>
    <t>PAGO LABORES EXTRAORDINARIAS POR REALIZAR EVALUACION Y SEGUIMIENTO DE ANIMALES LOS FINES DE SEMANA ESTACION EXPERIMENTAL LAS TABLAS, BANI, DEL CPA, ENERO 2020.</t>
  </si>
  <si>
    <t>FONDO PARA COMPRA DE COMBUSTIBLE USO ACTIVIDADES DEL TRABAJO DE LA ESTACION ACUICOLA DE NEYBA DEL CPA</t>
  </si>
  <si>
    <t>PAGO FACTURA NO. FT-1386 POR COMPRA ALIMENTO PARA PECES PARA SER UTILIZADO EN LA ESTACION ACUICOLA DE NEYBA DEL CPA</t>
  </si>
  <si>
    <t>CAMBIO DE ACEITE BARAHONA O RAMON OROZCO</t>
  </si>
  <si>
    <t>PAGO FACTURA NO. 127923 POR COMPRA BOLA ESFERICA Y BANDA DE FRENOS PARA SER UTILIZADOS EN LA CAMIONETA NISSAN EL-02359 ESTACUIB ACUICOLA DE NEYBA DEL CPA</t>
  </si>
  <si>
    <t>REPOSICION FONSO OPERACIONALES DE LA ESTACION ACUICOLA DE NEYBA DEL CPA</t>
  </si>
  <si>
    <t>PAGO LABORES EXTRAORDINARIAS POR REALIZAR LABORES DE CORTE DE POSTES ESTACION EXPERIMENTAL LAS TABLAS, BANI. PARA SER UTILIZADOS REPARACION EMPALIZADA ESTACION EXPERIMENTAL PEDRO BRAND DEL CPA</t>
  </si>
  <si>
    <t>BR</t>
  </si>
  <si>
    <t>IKEA SARTON DOMINICANA, S.A.S.</t>
  </si>
  <si>
    <t xml:space="preserve">TRANSFERENCIA COMPRA CORTINAS SERAN UTILIZADAS ACONDICIONAMIENTO INFRAESTRUCTURA BASICA PRUEBAS ANIMALES MARCO EJECUCION DEL  PROYECTO APROVECHAMIENTO OPORTUNO Y EFICIENTE DE ALIMENTOS NO CONVENCIONALES PARA LA SOSTENIBILIDAD DE LOS SISTEMAS DE PRODUCCION ANIMAL Y MITIGAR SU INCIDENCIA EN EL CAMBIO CLIMATICO MESCYT 2015-2B1-102 DEL CENTRO DE PRODUCCIÓN ANIMAL DEL IDIAF, SEGUN EXPEDIENTE ANEXO. </t>
  </si>
  <si>
    <t>RAFAEL PEREZ DUVERGE</t>
  </si>
  <si>
    <t>REEMBOLSO GASTOS INCURRIDOS PARTICIPACION FERIA DEL MANGO EN MIAMI, FLORIDA DEL 11 AL 16 JULIO DEL 2019 SEDE/IDIAF</t>
  </si>
  <si>
    <t>MINISTERIO DE AGRICULTURA</t>
  </si>
  <si>
    <t>PAGO FACTURA NO. 64972 POR ANALISIS DE LABORATORIOS EN MUESTRAS SANGRE ANIMALES CAMPO EXPERIMENTAL CASA DE ALTO DEL CPA</t>
  </si>
  <si>
    <t>PAGO DIETAS TRES (3) INVESTIGADORES, PEAJE Y COMBUSTIBLES ACTIVIDADES DE VISITA A FINCA Y SOCIALIZACION PRODUCTORES PROVINCIAS DE HATO MAYOR Y EL SEYBO, JUEVES 13/02/2020 DEL PROYECTO "TRANSFERENCIA DE PAQUETES TECNOLOGICOS PARA LA INTENSIFICACION SOSTENIBLE Y LA COMPETITIVIDAD DEL SUBSECTOR GANADERO BOVINO DE CARNE Y DOBLE PROPOSITO" MESCYT 2018-2019-202-291, SEGUN EXPEDIENTE ANEXO.</t>
  </si>
  <si>
    <t>JUAN MANUEL DE LEON</t>
  </si>
  <si>
    <t>PAGO POR REALIZAR LABORES MANO DE OBRA EN LIMPIEZA POTRERO NO. 2 DE LA ESTACION EXPERIMENTAL PEDRO BRAND DEL CENTRO DE PRODUCCION ANIMAL DEL IDIAF, SEGÚN EXPEDIENTE ANEXO.</t>
  </si>
  <si>
    <t>LUIS EMILIO ROA</t>
  </si>
  <si>
    <t>REEMBOLSO GASTOS INCURRIDOS EN LA COMPRA DE CARTUCHOS CALIBRE 12 PARA SER UTILIZADOS EN LA ESTACION EXPERIMENTAL  PEDRO BRAND.</t>
  </si>
  <si>
    <t>HECTOR OSCAR MONTAS ARIAS</t>
  </si>
  <si>
    <t>PAGO REPARACION MOTOR DE ARRANQUE DEL MOTOR DEL ESTERCOLEROS DE LA ESTACION EXPERIMENTAL PEDRO BRAND.</t>
  </si>
  <si>
    <t xml:space="preserve">REEMBOLSO POR CONCEPTO DE GASTOS INCURRIDOS EN ACTIVIDADES DE TRABAJO DEL CENTRO DE PRODICCION ANIMAL DEL IDIAF. </t>
  </si>
  <si>
    <t>PAGO DIETA A TRES INVESTIGADORES Y PEAJE PARA VIAJE A LAS TABLAS EN BANI EL DIA 19/02/2020, EN VISITA DE SEGUIMIENTO PROYECTO USO APUNTIA COMO ALTERNATIVA FORRAJERA PARA MITIGAR LOSS EFECTOS PROVOCADOS POR CAMBIO CLIMATICOEN SISTEMAS PRODUCCION GANADERA DE REP.DOM.  DEL CENTRO DE PRODUCCION ANIMAL DEL IDIAF.</t>
  </si>
  <si>
    <t>PROCESADORA DE ALIMENTOS PRODAL</t>
  </si>
  <si>
    <t>COMPRA DE 100 SACOS DE PASTA DE ARROZ (125 LIBRAS C/U) USO ELABORACION ALIMENTOS ANIMALES DEL CENTRO DE PRODUCCION ANIMAL Y CAMPOS EXPERIMENTALES DEL IDIAF.</t>
  </si>
  <si>
    <t>VARIACION EN MONTO.</t>
  </si>
  <si>
    <t>REPUESTOS FERNANDO DE LA CRUZ, SRL</t>
  </si>
  <si>
    <t>PAGO FACTURA NO.4963, POR LA COMPRA DE LA TUBERIA DE COMBUSTIBLE PARA EL MOTOR DEL CAMION DAIHATSU EL-02348 ASIGNADO A ESTA EST.EXP. PEDRO BRAND DEL IDIAF.</t>
  </si>
  <si>
    <t>POR ERROR DE IMPRSION</t>
  </si>
  <si>
    <t>POR ERROR EN MONTO</t>
  </si>
  <si>
    <t>COMPRA DE DIFERENCIAL SEGUN COTIZACION NO.5443 D/F 18/02/2020 PARA CAMIONETA EI-02356 ASIGNADA A ESTA EST. EXP. PEDRO BRAND DEL IDIAF.</t>
  </si>
  <si>
    <t>COMPRA DE 50 QQS DE TORTA DE COCO USO ELABORACION ALIMENTOS ANIMALES DEL CPA, CAMPOS Y ESTACIONES DEL IDIAF.</t>
  </si>
  <si>
    <t>ALEXANDER BENITEZ TRINIDAD</t>
  </si>
  <si>
    <t>PAGO VIATICOS, PEAJE Y ALOJAMIENTO A DOS (2) INVESTIGADORES Y UN (1) TECNICO A VIAJES DE SIGUIMIENTO A PEDERNALES EL DIA 21 Y  22 DE FEBRERO A COLECTA DE MATERIAL VEGETAL PARA EXTRACTOS Y ACEITES PROYECTO EXTRACTOS BIOACTIVOS Y ACEITES ESENCIALES DE PLANTAS ENDEMICAS EN EL CONTROL  DE BACTERIAS ENTEROPATOGENAS Y NEMATODOS  GASTROINTESTINALES PARA UNA PRODUCCION ANIMAL MAS INOCUA Y COMPETITIVA.IDIAF/MESCYT 2018-2019-2B1-165.</t>
  </si>
  <si>
    <t>TALLERES DE COLORES, SRL</t>
  </si>
  <si>
    <t>PAGO TRABAJOS ADICIONALES DE DESABOLLADURA Y PINTURA NO CUBIERTA POR EL CASO DEL ACCIDENTE DE LA CAMIONETA EL-07127 EN USO DEL DIRECTOR EJECUTIVO.</t>
  </si>
  <si>
    <t>PAGO DEDUCIBLE POLIZA NO.AU-113392 DEL SEGURO CAMIONETA EL-07127.</t>
  </si>
  <si>
    <t>POR ERRO EN MONTO</t>
  </si>
  <si>
    <t>PAGO COMPENSACION COMO CO-INVESTIGADOR DEL PROYECTO USO APUNTIA COMO ALTERNATIVA FORRAJERA PARA MITIGAR LOSS EFECTOS PROVOCADOS POR CAMBIO CLIMATICOEN SISTEMAS PRODUCCION GANADERA DE REP.DOM.  DEL CENTRO DE PRODUCCION ANIMAL DEL IDIAF.</t>
  </si>
  <si>
    <t>MANUEL ATILES PEGUERO</t>
  </si>
  <si>
    <t>ERROR DE IMPRESION.</t>
  </si>
  <si>
    <t>PAGO COMPENSACION COMO INVESTIGADOR PRINCIPAL  DEL PROYECTO USO APUNTIA COMO ALTERNATIVA FORRAJERA PARA MITIGAR LOSS EFECTOS PROVOCADOS POR CAMBIO CLIMATICOEN SISTEMAS PRODUCCION GANADERA DE REP.DOM.  DEL CENTRO DE PRODUCCION ANIMAL DEL IDIAF.</t>
  </si>
  <si>
    <t>PAGO SERVICIOS POR SUPLENCIA MEDICA DEL SR. MARTIREZ VASQUEZ GONZALES DESDE EL 21/12/2019 HASTA EL 10/01/2020 QUIEN SE DESEMPEÑA COMO SEGURIDAD DE ESTE CPA, SEGUN ANEXOS.</t>
  </si>
  <si>
    <t>AGROINSUTRIAL FERRETERA, SRL</t>
  </si>
  <si>
    <t>COMPRA MATERIALES  E INSUMOS PARA ADECUACION INFRAESTRUCTURA PROYECTOS EXTRACTOS BIOACTIVOS Y ACEITES ESENCIALES, SEGUN ANEXO.</t>
  </si>
  <si>
    <t>K &amp; J INDUSTRIAL, SRL.</t>
  </si>
  <si>
    <t>CONFECCION DE SEDAZO PARA MOLINO  PROYECTOS EXTRACTOS BIOACTIVOS Y ACEITES ESENCIALES, SEGUN2070 ANEXO.</t>
  </si>
  <si>
    <t>MARCOS ESPINO UREÑA</t>
  </si>
  <si>
    <t xml:space="preserve">REEMBOLSO COMPRA MATERIALES  E INSUMOS PARA ADECUACION INFRAESTRUCTURA PROYECTOS EXTRACTOS BIOACTIVOS Y ACEITES ESENCIALES, SEGUN ANEXO. </t>
  </si>
  <si>
    <t>MES DE FEBRERO,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</si>
</sst>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_(* \(#,##0.00\);_(* &quot;-&quot;??_);_(@_)"/>
    <numFmt numFmtId="178" formatCode="_-* #,##0.00_-;\-* #,##0.00_-;_-* \-??_-;_-@_-"/>
    <numFmt numFmtId="179" formatCode="0.0%"/>
    <numFmt numFmtId="182" formatCode="mmm&quot;-YY&quot;"/>
    <numFmt numFmtId="183" formatCode="dd/mm/yyyy;@"/>
    <numFmt numFmtId="184" formatCode="_(* #,##0.00_);_(* \(#,##0.00\);_(* \-??_);_(@_)"/>
    <numFmt numFmtId="191" formatCode="#,##0.00\ ;&quot; (&quot;#,##0.00\);&quot; -&quot;#\ ;@\ "/>
    <numFmt numFmtId="193" formatCode="_-* #,##0.00_-;\-* #,##0.00_-;_-* &quot;-&quot;??_-;_-@_-"/>
  </numFmts>
  <fonts count="28">
    <font>
      <sz val="10"/>
      <name val="Arial"/>
      <family val="2"/>
    </font>
    <font>
      <b/>
      <sz val="16"/>
      <name val="Arial"/>
      <family val="2"/>
    </font>
    <font>
      <sz val="16"/>
      <name val="Arial"/>
      <family val="2"/>
    </font>
    <font>
      <sz val="12"/>
      <name val="Arial"/>
      <family val="2"/>
    </font>
    <font>
      <sz val="10"/>
      <name val="Arial"/>
      <family val="2"/>
    </font>
    <font>
      <sz val="11"/>
      <name val="Arial1"/>
      <charset val="1"/>
    </font>
    <font>
      <b/>
      <sz val="16"/>
      <name val="Arial"/>
      <family val="2"/>
      <charset val="1"/>
    </font>
    <font>
      <sz val="16"/>
      <name val="Arial"/>
      <family val="2"/>
      <charset val="1"/>
    </font>
    <font>
      <sz val="14"/>
      <name val="Arial"/>
      <family val="2"/>
      <charset val="1"/>
    </font>
    <font>
      <sz val="20"/>
      <name val="Arial"/>
      <family val="2"/>
      <charset val="1"/>
    </font>
    <font>
      <b/>
      <sz val="14"/>
      <name val="Arial"/>
      <family val="2"/>
      <charset val="1"/>
    </font>
    <font>
      <b/>
      <sz val="12"/>
      <name val="Times New Roman"/>
      <family val="1"/>
    </font>
    <font>
      <b/>
      <sz val="12"/>
      <name val="Arial"/>
      <family val="2"/>
    </font>
    <font>
      <b/>
      <strike/>
      <sz val="12"/>
      <name val="Arial"/>
      <family val="2"/>
    </font>
    <font>
      <sz val="12"/>
      <name val="Times New Roman"/>
      <family val="1"/>
    </font>
    <font>
      <sz val="12"/>
      <name val="Arial"/>
      <family val="2"/>
      <charset val="1"/>
    </font>
    <font>
      <b/>
      <sz val="12"/>
      <name val="Arial"/>
      <family val="2"/>
      <charset val="1"/>
    </font>
    <font>
      <sz val="12"/>
      <name val="Arial1"/>
      <charset val="1"/>
    </font>
    <font>
      <sz val="11"/>
      <color theme="1"/>
      <name val="Calibri"/>
      <family val="2"/>
      <scheme val="minor"/>
    </font>
    <font>
      <b/>
      <sz val="16"/>
      <color rgb="FF000000"/>
      <name val="Arial1"/>
      <charset val="1"/>
    </font>
    <font>
      <sz val="20"/>
      <color rgb="FF000000"/>
      <name val="Arial"/>
      <family val="2"/>
      <charset val="1"/>
    </font>
    <font>
      <sz val="18"/>
      <color rgb="FF000000"/>
      <name val="Arial"/>
      <family val="2"/>
      <charset val="1"/>
    </font>
    <font>
      <sz val="16"/>
      <color rgb="FF000000"/>
      <name val="Arial"/>
      <family val="2"/>
      <charset val="1"/>
    </font>
    <font>
      <b/>
      <sz val="16"/>
      <color rgb="FF000000"/>
      <name val="Arial"/>
      <family val="2"/>
      <charset val="1"/>
    </font>
    <font>
      <sz val="12"/>
      <color rgb="FF000000"/>
      <name val="Arial1"/>
      <charset val="1"/>
    </font>
    <font>
      <sz val="12"/>
      <color rgb="FF000000"/>
      <name val="Arial"/>
      <family val="2"/>
      <charset val="1"/>
    </font>
    <font>
      <b/>
      <sz val="12"/>
      <color rgb="FF000000"/>
      <name val="Arial"/>
      <family val="2"/>
      <charset val="1"/>
    </font>
    <font>
      <sz val="12"/>
      <color theme="1"/>
      <name val="Arial"/>
      <family val="2"/>
    </font>
  </fonts>
  <fills count="9">
    <fill>
      <patternFill patternType="none"/>
    </fill>
    <fill>
      <patternFill patternType="gray125"/>
    </fill>
    <fill>
      <patternFill patternType="solid">
        <fgColor rgb="FFFFFFFF"/>
        <bgColor rgb="FFFFFFCC"/>
      </patternFill>
    </fill>
    <fill>
      <patternFill patternType="solid">
        <fgColor theme="0"/>
        <bgColor indexed="64"/>
      </patternFill>
    </fill>
    <fill>
      <patternFill patternType="solid">
        <fgColor rgb="FFCCFFFF"/>
        <bgColor rgb="FFCCFFFF"/>
      </patternFill>
    </fill>
    <fill>
      <patternFill patternType="solid">
        <fgColor theme="0"/>
        <bgColor rgb="FFCCFFFF"/>
      </patternFill>
    </fill>
    <fill>
      <patternFill patternType="solid">
        <fgColor theme="0"/>
        <bgColor rgb="FFFFFFCC"/>
      </patternFill>
    </fill>
    <fill>
      <patternFill patternType="solid">
        <fgColor theme="0"/>
        <bgColor indexed="26"/>
      </patternFill>
    </fill>
    <fill>
      <patternFill patternType="solid">
        <fgColor theme="0"/>
        <bgColor indexed="49"/>
      </patternFill>
    </fill>
  </fills>
  <borders count="17">
    <border>
      <left/>
      <right/>
      <top/>
      <bottom/>
      <diagonal/>
    </border>
    <border>
      <left style="thin">
        <color indexed="59"/>
      </left>
      <right style="thin">
        <color indexed="59"/>
      </right>
      <top style="thin">
        <color indexed="59"/>
      </top>
      <bottom style="thin">
        <color indexed="59"/>
      </bottom>
      <diagonal/>
    </border>
    <border>
      <left style="thin">
        <color indexed="64"/>
      </left>
      <right style="thin">
        <color indexed="64"/>
      </right>
      <top style="thin">
        <color indexed="64"/>
      </top>
      <bottom style="thin">
        <color indexed="64"/>
      </bottom>
      <diagonal/>
    </border>
    <border>
      <left style="medium">
        <color indexed="59"/>
      </left>
      <right/>
      <top style="medium">
        <color indexed="59"/>
      </top>
      <bottom/>
      <diagonal/>
    </border>
    <border>
      <left style="medium">
        <color indexed="59"/>
      </left>
      <right style="medium">
        <color indexed="59"/>
      </right>
      <top style="medium">
        <color indexed="59"/>
      </top>
      <bottom/>
      <diagonal/>
    </border>
    <border>
      <left style="thin">
        <color indexed="59"/>
      </left>
      <right style="thin">
        <color indexed="59"/>
      </right>
      <top style="medium">
        <color indexed="59"/>
      </top>
      <bottom/>
      <diagonal/>
    </border>
    <border>
      <left style="thin">
        <color indexed="59"/>
      </left>
      <right/>
      <top style="medium">
        <color indexed="59"/>
      </top>
      <bottom/>
      <diagonal/>
    </border>
    <border>
      <left style="thin">
        <color indexed="59"/>
      </left>
      <right style="medium">
        <color indexed="59"/>
      </right>
      <top style="medium">
        <color indexed="59"/>
      </top>
      <bottom/>
      <diagonal/>
    </border>
    <border>
      <left style="thin">
        <color indexed="59"/>
      </left>
      <right style="medium">
        <color indexed="59"/>
      </right>
      <top style="medium">
        <color indexed="59"/>
      </top>
      <bottom style="thin">
        <color indexed="59"/>
      </bottom>
      <diagonal/>
    </border>
    <border>
      <left style="medium">
        <color indexed="59"/>
      </left>
      <right/>
      <top style="thin">
        <color indexed="59"/>
      </top>
      <bottom style="thin">
        <color indexed="59"/>
      </bottom>
      <diagonal/>
    </border>
    <border>
      <left style="thin">
        <color indexed="59"/>
      </left>
      <right style="medium">
        <color indexed="59"/>
      </right>
      <top style="thin">
        <color indexed="59"/>
      </top>
      <bottom style="thin">
        <color indexed="59"/>
      </bottom>
      <diagonal/>
    </border>
    <border>
      <left style="medium">
        <color indexed="59"/>
      </left>
      <right/>
      <top style="thin">
        <color indexed="59"/>
      </top>
      <bottom style="medium">
        <color indexed="59"/>
      </bottom>
      <diagonal/>
    </border>
    <border>
      <left style="thin">
        <color indexed="59"/>
      </left>
      <right style="thin">
        <color indexed="59"/>
      </right>
      <top style="thin">
        <color indexed="59"/>
      </top>
      <bottom style="medium">
        <color indexed="59"/>
      </bottom>
      <diagonal/>
    </border>
    <border>
      <left style="thin">
        <color indexed="59"/>
      </left>
      <right style="medium">
        <color indexed="59"/>
      </right>
      <top style="thin">
        <color indexed="59"/>
      </top>
      <bottom style="medium">
        <color indexed="59"/>
      </bottom>
      <diagonal/>
    </border>
    <border>
      <left style="thin">
        <color indexed="59"/>
      </left>
      <right/>
      <top style="thin">
        <color indexed="59"/>
      </top>
      <bottom style="thin">
        <color indexed="59"/>
      </bottom>
      <diagonal/>
    </border>
    <border>
      <left/>
      <right style="thin">
        <color indexed="59"/>
      </right>
      <top style="thin">
        <color indexed="59"/>
      </top>
      <bottom style="thin">
        <color indexed="59"/>
      </bottom>
      <diagonal/>
    </border>
    <border>
      <left style="thin">
        <color indexed="64"/>
      </left>
      <right style="thin">
        <color indexed="64"/>
      </right>
      <top/>
      <bottom style="thin">
        <color indexed="64"/>
      </bottom>
      <diagonal/>
    </border>
  </borders>
  <cellStyleXfs count="10">
    <xf numFmtId="0" fontId="0" fillId="0" borderId="0"/>
    <xf numFmtId="178" fontId="4" fillId="0" borderId="0" applyFill="0" applyBorder="0" applyAlignment="0" applyProtection="0"/>
    <xf numFmtId="191" fontId="4" fillId="0" borderId="0" applyFill="0" applyBorder="0" applyAlignment="0" applyProtection="0"/>
    <xf numFmtId="184" fontId="4" fillId="0" borderId="0" applyFill="0" applyBorder="0" applyAlignment="0" applyProtection="0"/>
    <xf numFmtId="191" fontId="4" fillId="0" borderId="0" applyFill="0" applyBorder="0" applyAlignment="0" applyProtection="0"/>
    <xf numFmtId="193" fontId="18" fillId="0" borderId="0" applyFont="0" applyFill="0" applyBorder="0" applyAlignment="0" applyProtection="0"/>
    <xf numFmtId="0" fontId="4" fillId="0" borderId="0"/>
    <xf numFmtId="0" fontId="4" fillId="0" borderId="0"/>
    <xf numFmtId="0" fontId="18" fillId="0" borderId="0"/>
    <xf numFmtId="0" fontId="4" fillId="0" borderId="0"/>
  </cellStyleXfs>
  <cellXfs count="168">
    <xf numFmtId="0" fontId="0" fillId="0" borderId="0" xfId="0"/>
    <xf numFmtId="0" fontId="19" fillId="0" borderId="0" xfId="0" applyFont="1"/>
    <xf numFmtId="0" fontId="20" fillId="0" borderId="0" xfId="0" applyFont="1"/>
    <xf numFmtId="0" fontId="21" fillId="0" borderId="0" xfId="0" applyFont="1"/>
    <xf numFmtId="0" fontId="2" fillId="0" borderId="0" xfId="0" applyFont="1"/>
    <xf numFmtId="0" fontId="5" fillId="0" borderId="0" xfId="0" applyFont="1"/>
    <xf numFmtId="0" fontId="7" fillId="0" borderId="0" xfId="0" applyFont="1"/>
    <xf numFmtId="0" fontId="8" fillId="0" borderId="0" xfId="0" applyFont="1" applyBorder="1"/>
    <xf numFmtId="0" fontId="6" fillId="0" borderId="0" xfId="0" applyFont="1" applyAlignment="1">
      <alignment horizontal="left"/>
    </xf>
    <xf numFmtId="0" fontId="9" fillId="2" borderId="0" xfId="0" applyFont="1" applyFill="1"/>
    <xf numFmtId="0" fontId="9" fillId="0" borderId="0" xfId="0" applyFont="1"/>
    <xf numFmtId="0" fontId="8" fillId="0" borderId="2" xfId="0" applyFont="1" applyBorder="1"/>
    <xf numFmtId="14" fontId="7" fillId="0" borderId="0" xfId="1" applyNumberFormat="1" applyFont="1" applyFill="1" applyBorder="1" applyAlignment="1">
      <alignment horizontal="center"/>
    </xf>
    <xf numFmtId="0" fontId="9" fillId="0" borderId="0" xfId="0" applyFont="1" applyBorder="1"/>
    <xf numFmtId="0" fontId="7" fillId="0" borderId="0" xfId="0" applyFont="1" applyBorder="1"/>
    <xf numFmtId="14" fontId="8" fillId="0" borderId="0" xfId="0" applyNumberFormat="1" applyFont="1" applyBorder="1" applyAlignment="1">
      <alignment horizontal="center"/>
    </xf>
    <xf numFmtId="178" fontId="8" fillId="0" borderId="0" xfId="1" applyFont="1" applyBorder="1" applyAlignment="1" applyProtection="1"/>
    <xf numFmtId="4" fontId="8" fillId="0" borderId="0" xfId="0" applyNumberFormat="1" applyFont="1" applyBorder="1"/>
    <xf numFmtId="4" fontId="10" fillId="0" borderId="0" xfId="0" applyNumberFormat="1" applyFont="1" applyBorder="1"/>
    <xf numFmtId="0" fontId="1" fillId="0" borderId="0" xfId="0" applyFont="1"/>
    <xf numFmtId="0" fontId="2" fillId="0" borderId="0" xfId="0" applyFont="1" applyAlignment="1">
      <alignment horizontal="left"/>
    </xf>
    <xf numFmtId="0" fontId="1" fillId="0" borderId="0" xfId="0" applyFont="1" applyAlignment="1">
      <alignment horizontal="right"/>
    </xf>
    <xf numFmtId="0" fontId="3" fillId="0" borderId="0" xfId="0" applyFont="1" applyAlignment="1">
      <alignment horizontal="left"/>
    </xf>
    <xf numFmtId="0" fontId="1" fillId="0" borderId="0" xfId="0" applyFont="1" applyAlignment="1">
      <alignment horizontal="left"/>
    </xf>
    <xf numFmtId="0" fontId="3" fillId="0" borderId="0" xfId="0" applyFont="1"/>
    <xf numFmtId="0" fontId="11" fillId="0" borderId="3" xfId="0" applyFont="1" applyBorder="1" applyAlignment="1">
      <alignment horizontal="center" vertical="top" wrapText="1"/>
    </xf>
    <xf numFmtId="0" fontId="11" fillId="0" borderId="4" xfId="0" applyFont="1" applyBorder="1" applyAlignment="1">
      <alignment horizontal="center" vertical="top" wrapText="1"/>
    </xf>
    <xf numFmtId="0" fontId="12" fillId="0" borderId="5" xfId="0" applyFont="1" applyBorder="1"/>
    <xf numFmtId="0" fontId="12" fillId="0" borderId="6" xfId="0" applyFont="1" applyBorder="1"/>
    <xf numFmtId="0" fontId="12" fillId="0" borderId="7" xfId="0" applyFont="1" applyBorder="1"/>
    <xf numFmtId="0" fontId="3" fillId="0" borderId="8" xfId="0" applyFont="1" applyBorder="1"/>
    <xf numFmtId="0" fontId="3" fillId="0" borderId="9" xfId="0" applyFont="1" applyBorder="1"/>
    <xf numFmtId="0" fontId="14" fillId="0" borderId="1" xfId="0" applyFont="1" applyBorder="1" applyAlignment="1">
      <alignment horizontal="center" vertical="top" wrapText="1"/>
    </xf>
    <xf numFmtId="4" fontId="3" fillId="0" borderId="1" xfId="0" applyNumberFormat="1" applyFont="1" applyBorder="1"/>
    <xf numFmtId="178" fontId="3" fillId="0" borderId="10" xfId="1" applyFont="1" applyFill="1" applyBorder="1" applyAlignment="1" applyProtection="1"/>
    <xf numFmtId="0" fontId="3" fillId="0" borderId="1" xfId="0" applyFont="1" applyBorder="1"/>
    <xf numFmtId="0" fontId="3" fillId="0" borderId="10" xfId="0" applyFont="1" applyBorder="1"/>
    <xf numFmtId="0" fontId="3" fillId="0" borderId="11" xfId="0" applyFont="1" applyBorder="1"/>
    <xf numFmtId="0" fontId="3" fillId="0" borderId="12" xfId="0" applyFont="1" applyBorder="1"/>
    <xf numFmtId="4" fontId="12" fillId="0" borderId="12" xfId="0" applyNumberFormat="1" applyFont="1" applyBorder="1"/>
    <xf numFmtId="4" fontId="12" fillId="0" borderId="13" xfId="0" applyNumberFormat="1" applyFont="1" applyBorder="1"/>
    <xf numFmtId="4" fontId="3" fillId="0" borderId="0" xfId="0" applyNumberFormat="1" applyFont="1" applyBorder="1"/>
    <xf numFmtId="0" fontId="3" fillId="0" borderId="14" xfId="0" applyFont="1" applyBorder="1"/>
    <xf numFmtId="178" fontId="12" fillId="0" borderId="15" xfId="1" applyFont="1" applyFill="1" applyBorder="1" applyAlignment="1" applyProtection="1"/>
    <xf numFmtId="4" fontId="12" fillId="0" borderId="0" xfId="0" applyNumberFormat="1" applyFont="1"/>
    <xf numFmtId="0" fontId="0" fillId="0" borderId="0" xfId="0" applyFont="1"/>
    <xf numFmtId="43" fontId="0" fillId="0" borderId="0" xfId="0" applyNumberFormat="1"/>
    <xf numFmtId="0" fontId="7" fillId="0" borderId="0" xfId="1" applyNumberFormat="1" applyFont="1" applyFill="1" applyBorder="1"/>
    <xf numFmtId="4" fontId="7" fillId="0" borderId="0" xfId="1" applyNumberFormat="1" applyFont="1" applyFill="1" applyBorder="1"/>
    <xf numFmtId="0" fontId="7" fillId="0" borderId="0" xfId="1" applyNumberFormat="1" applyFont="1" applyFill="1" applyBorder="1" applyAlignment="1">
      <alignment horizontal="center"/>
    </xf>
    <xf numFmtId="4" fontId="5" fillId="0" borderId="0" xfId="0" applyNumberFormat="1" applyFont="1"/>
    <xf numFmtId="0" fontId="22" fillId="0" borderId="0" xfId="0" applyFont="1"/>
    <xf numFmtId="0" fontId="23" fillId="0" borderId="2" xfId="0" applyFont="1" applyBorder="1"/>
    <xf numFmtId="4" fontId="3" fillId="0" borderId="0" xfId="0" applyNumberFormat="1" applyFont="1"/>
    <xf numFmtId="0" fontId="0" fillId="0" borderId="2" xfId="0" applyBorder="1"/>
    <xf numFmtId="0" fontId="5" fillId="0" borderId="2" xfId="0" applyFont="1" applyBorder="1"/>
    <xf numFmtId="0" fontId="6" fillId="0" borderId="2" xfId="0" applyFont="1" applyBorder="1"/>
    <xf numFmtId="0" fontId="7" fillId="0" borderId="2" xfId="0" applyFont="1" applyBorder="1"/>
    <xf numFmtId="0" fontId="7" fillId="0" borderId="2" xfId="0" applyFont="1" applyBorder="1" applyAlignment="1">
      <alignment horizontal="left"/>
    </xf>
    <xf numFmtId="4" fontId="7" fillId="0" borderId="2" xfId="0" applyNumberFormat="1" applyFont="1" applyBorder="1"/>
    <xf numFmtId="0" fontId="7" fillId="0" borderId="2" xfId="0" applyFont="1" applyBorder="1" applyAlignment="1">
      <alignment horizontal="right"/>
    </xf>
    <xf numFmtId="0" fontId="6" fillId="0" borderId="2" xfId="0" applyFont="1" applyBorder="1" applyAlignment="1">
      <alignment horizontal="center"/>
    </xf>
    <xf numFmtId="0" fontId="6" fillId="0" borderId="2" xfId="0" applyFont="1" applyBorder="1" applyAlignment="1">
      <alignment horizontal="left"/>
    </xf>
    <xf numFmtId="178" fontId="4" fillId="0" borderId="0" xfId="1"/>
    <xf numFmtId="178" fontId="5" fillId="0" borderId="0" xfId="1" applyFont="1"/>
    <xf numFmtId="0" fontId="21" fillId="3" borderId="0" xfId="0" applyFont="1" applyFill="1"/>
    <xf numFmtId="0" fontId="15" fillId="4" borderId="2" xfId="0" applyFont="1" applyFill="1" applyBorder="1"/>
    <xf numFmtId="17" fontId="16" fillId="4" borderId="2" xfId="0" applyNumberFormat="1" applyFont="1" applyFill="1" applyBorder="1" applyAlignment="1">
      <alignment horizontal="center" vertical="center"/>
    </xf>
    <xf numFmtId="0" fontId="16" fillId="4" borderId="2" xfId="0" applyFont="1" applyFill="1" applyBorder="1" applyAlignment="1">
      <alignment horizontal="center" vertical="center"/>
    </xf>
    <xf numFmtId="178" fontId="16" fillId="4" borderId="2" xfId="1" applyFont="1" applyFill="1" applyBorder="1" applyAlignment="1" applyProtection="1">
      <alignment horizontal="left"/>
    </xf>
    <xf numFmtId="9" fontId="16" fillId="4" borderId="2" xfId="0" applyNumberFormat="1" applyFont="1" applyFill="1" applyBorder="1" applyAlignment="1">
      <alignment horizontal="center"/>
    </xf>
    <xf numFmtId="4" fontId="16" fillId="4" borderId="2" xfId="0" applyNumberFormat="1" applyFont="1" applyFill="1" applyBorder="1" applyAlignment="1">
      <alignment horizontal="left"/>
    </xf>
    <xf numFmtId="0" fontId="3" fillId="0" borderId="2" xfId="6" applyFont="1" applyBorder="1" applyAlignment="1">
      <alignment horizontal="center"/>
    </xf>
    <xf numFmtId="0" fontId="3" fillId="0" borderId="2" xfId="6" applyFont="1" applyBorder="1"/>
    <xf numFmtId="178" fontId="24" fillId="0" borderId="2" xfId="1" applyFont="1" applyBorder="1"/>
    <xf numFmtId="179" fontId="15" fillId="0" borderId="2" xfId="1" applyNumberFormat="1" applyFont="1" applyBorder="1" applyAlignment="1" applyProtection="1">
      <alignment horizontal="center"/>
    </xf>
    <xf numFmtId="4" fontId="15" fillId="0" borderId="2" xfId="1" applyNumberFormat="1" applyFont="1" applyBorder="1" applyAlignment="1" applyProtection="1"/>
    <xf numFmtId="0" fontId="9" fillId="2" borderId="0" xfId="0" applyFont="1" applyFill="1" applyBorder="1"/>
    <xf numFmtId="0" fontId="16" fillId="0" borderId="2" xfId="0" applyFont="1" applyBorder="1" applyAlignment="1">
      <alignment horizontal="right"/>
    </xf>
    <xf numFmtId="178" fontId="16" fillId="0" borderId="2" xfId="1" applyFont="1" applyBorder="1" applyAlignment="1" applyProtection="1"/>
    <xf numFmtId="4" fontId="16" fillId="0" borderId="2" xfId="1" applyNumberFormat="1" applyFont="1" applyBorder="1" applyAlignment="1" applyProtection="1"/>
    <xf numFmtId="0" fontId="16" fillId="4" borderId="2" xfId="0" applyFont="1" applyFill="1" applyBorder="1" applyAlignment="1">
      <alignment horizontal="center"/>
    </xf>
    <xf numFmtId="4" fontId="15" fillId="0" borderId="2" xfId="0" applyNumberFormat="1" applyFont="1" applyBorder="1"/>
    <xf numFmtId="178" fontId="15" fillId="0" borderId="2" xfId="1" applyFont="1" applyBorder="1" applyAlignment="1" applyProtection="1"/>
    <xf numFmtId="0" fontId="15" fillId="0" borderId="2" xfId="0" applyFont="1" applyBorder="1"/>
    <xf numFmtId="14" fontId="15" fillId="0" borderId="2" xfId="0" applyNumberFormat="1" applyFont="1" applyBorder="1" applyAlignment="1">
      <alignment horizontal="center"/>
    </xf>
    <xf numFmtId="9" fontId="15" fillId="0" borderId="2" xfId="0" applyNumberFormat="1" applyFont="1" applyBorder="1" applyAlignment="1">
      <alignment horizontal="center"/>
    </xf>
    <xf numFmtId="0" fontId="16" fillId="0" borderId="2" xfId="0" applyFont="1" applyBorder="1"/>
    <xf numFmtId="0" fontId="15" fillId="0" borderId="2" xfId="0" applyFont="1" applyBorder="1" applyAlignment="1">
      <alignment horizontal="left"/>
    </xf>
    <xf numFmtId="0" fontId="16" fillId="0" borderId="2" xfId="0" applyFont="1" applyBorder="1" applyAlignment="1">
      <alignment horizontal="left"/>
    </xf>
    <xf numFmtId="4" fontId="3" fillId="0" borderId="2" xfId="0" applyNumberFormat="1" applyFont="1" applyBorder="1"/>
    <xf numFmtId="9" fontId="16" fillId="5" borderId="2" xfId="0" applyNumberFormat="1" applyFont="1" applyFill="1" applyBorder="1" applyAlignment="1">
      <alignment horizontal="center"/>
    </xf>
    <xf numFmtId="178" fontId="17" fillId="0" borderId="2" xfId="1" applyFont="1" applyBorder="1"/>
    <xf numFmtId="14" fontId="3" fillId="0" borderId="2" xfId="6" applyNumberFormat="1" applyFont="1" applyBorder="1" applyAlignment="1">
      <alignment horizontal="center"/>
    </xf>
    <xf numFmtId="178" fontId="12" fillId="0" borderId="2" xfId="1" applyFont="1" applyBorder="1" applyAlignment="1" applyProtection="1"/>
    <xf numFmtId="4" fontId="12" fillId="0" borderId="2" xfId="1" applyNumberFormat="1" applyFont="1" applyBorder="1" applyAlignment="1" applyProtection="1"/>
    <xf numFmtId="0" fontId="16" fillId="4" borderId="2" xfId="0" applyFont="1" applyFill="1" applyBorder="1" applyAlignment="1">
      <alignment horizontal="left"/>
    </xf>
    <xf numFmtId="0" fontId="3" fillId="0" borderId="2" xfId="0" applyFont="1" applyBorder="1" applyAlignment="1">
      <alignment horizontal="center"/>
    </xf>
    <xf numFmtId="14" fontId="3" fillId="0" borderId="2" xfId="0" applyNumberFormat="1" applyFont="1" applyBorder="1" applyAlignment="1">
      <alignment horizontal="center"/>
    </xf>
    <xf numFmtId="0" fontId="3" fillId="0" borderId="2" xfId="0" applyFont="1" applyBorder="1"/>
    <xf numFmtId="4" fontId="15" fillId="0" borderId="2" xfId="1" applyNumberFormat="1" applyFont="1" applyFill="1" applyBorder="1"/>
    <xf numFmtId="0" fontId="15" fillId="0" borderId="2" xfId="0" applyFont="1" applyBorder="1" applyAlignment="1">
      <alignment horizontal="center"/>
    </xf>
    <xf numFmtId="4" fontId="16" fillId="0" borderId="2" xfId="1" applyNumberFormat="1" applyFont="1" applyFill="1" applyBorder="1" applyAlignment="1" applyProtection="1">
      <alignment horizontal="right"/>
    </xf>
    <xf numFmtId="0" fontId="15" fillId="0" borderId="2" xfId="1" applyNumberFormat="1" applyFont="1" applyFill="1" applyBorder="1" applyAlignment="1" applyProtection="1">
      <alignment horizontal="center"/>
    </xf>
    <xf numFmtId="4" fontId="15" fillId="0" borderId="2" xfId="1" applyNumberFormat="1" applyFont="1" applyFill="1" applyBorder="1" applyProtection="1"/>
    <xf numFmtId="4" fontId="0" fillId="0" borderId="0" xfId="0" applyNumberFormat="1"/>
    <xf numFmtId="0" fontId="15" fillId="0" borderId="16" xfId="1" applyNumberFormat="1" applyFont="1" applyFill="1" applyBorder="1" applyAlignment="1">
      <alignment horizontal="center"/>
    </xf>
    <xf numFmtId="14" fontId="15" fillId="0" borderId="16" xfId="1" applyNumberFormat="1" applyFont="1" applyFill="1" applyBorder="1" applyAlignment="1">
      <alignment horizontal="center"/>
    </xf>
    <xf numFmtId="0" fontId="15" fillId="0" borderId="16" xfId="1" applyNumberFormat="1" applyFont="1" applyFill="1" applyBorder="1"/>
    <xf numFmtId="0" fontId="16" fillId="0" borderId="16" xfId="0" applyFont="1" applyBorder="1" applyAlignment="1">
      <alignment horizontal="right"/>
    </xf>
    <xf numFmtId="178" fontId="16" fillId="0" borderId="16" xfId="1" applyFont="1" applyBorder="1" applyAlignment="1" applyProtection="1"/>
    <xf numFmtId="179" fontId="15" fillId="0" borderId="16" xfId="1" applyNumberFormat="1" applyFont="1" applyBorder="1" applyAlignment="1" applyProtection="1">
      <alignment horizontal="center"/>
    </xf>
    <xf numFmtId="4" fontId="16" fillId="0" borderId="16" xfId="1" applyNumberFormat="1" applyFont="1" applyBorder="1" applyAlignment="1" applyProtection="1"/>
    <xf numFmtId="0" fontId="15" fillId="0" borderId="16" xfId="0" applyFont="1" applyBorder="1"/>
    <xf numFmtId="14" fontId="15" fillId="0" borderId="16" xfId="0" applyNumberFormat="1" applyFont="1" applyBorder="1" applyAlignment="1">
      <alignment horizontal="center"/>
    </xf>
    <xf numFmtId="4" fontId="16" fillId="0" borderId="16" xfId="1" applyNumberFormat="1" applyFont="1" applyFill="1" applyBorder="1" applyProtection="1"/>
    <xf numFmtId="9" fontId="16" fillId="0" borderId="16" xfId="0" applyNumberFormat="1" applyFont="1" applyBorder="1" applyAlignment="1">
      <alignment horizontal="center"/>
    </xf>
    <xf numFmtId="0" fontId="25" fillId="0" borderId="2" xfId="0" applyFont="1" applyBorder="1"/>
    <xf numFmtId="0" fontId="25" fillId="0" borderId="2" xfId="0" applyFont="1" applyBorder="1" applyAlignment="1">
      <alignment horizontal="center"/>
    </xf>
    <xf numFmtId="0" fontId="26" fillId="0" borderId="2" xfId="0" applyFont="1" applyBorder="1"/>
    <xf numFmtId="182" fontId="16" fillId="4" borderId="2" xfId="0" applyNumberFormat="1" applyFont="1" applyFill="1" applyBorder="1" applyAlignment="1">
      <alignment horizontal="center"/>
    </xf>
    <xf numFmtId="0" fontId="6" fillId="4" borderId="2" xfId="0" applyFont="1" applyFill="1" applyBorder="1" applyAlignment="1">
      <alignment horizontal="center" vertical="center" wrapText="1"/>
    </xf>
    <xf numFmtId="0" fontId="3" fillId="0" borderId="2" xfId="6" applyFont="1" applyBorder="1" applyAlignment="1">
      <alignment horizontal="center" vertical="center"/>
    </xf>
    <xf numFmtId="0" fontId="3" fillId="0" borderId="2" xfId="6" applyFont="1" applyBorder="1" applyAlignment="1">
      <alignment horizontal="left" vertical="center"/>
    </xf>
    <xf numFmtId="183" fontId="3" fillId="0" borderId="2" xfId="6" applyNumberFormat="1" applyFont="1" applyBorder="1" applyAlignment="1">
      <alignment horizontal="center" vertical="center"/>
    </xf>
    <xf numFmtId="0" fontId="24" fillId="0" borderId="0" xfId="0" applyFont="1"/>
    <xf numFmtId="0" fontId="24" fillId="0" borderId="0" xfId="0" applyFont="1" applyAlignment="1">
      <alignment horizontal="center"/>
    </xf>
    <xf numFmtId="178" fontId="24" fillId="0" borderId="16" xfId="1" applyFont="1" applyBorder="1"/>
    <xf numFmtId="0" fontId="9" fillId="6" borderId="0" xfId="0" applyFont="1" applyFill="1"/>
    <xf numFmtId="178" fontId="3" fillId="5" borderId="2" xfId="1" applyFont="1" applyFill="1" applyBorder="1" applyAlignment="1" applyProtection="1">
      <alignment horizontal="left"/>
    </xf>
    <xf numFmtId="0" fontId="3" fillId="0" borderId="2" xfId="0" applyFont="1" applyBorder="1" applyAlignment="1">
      <alignment horizontal="center" vertical="center"/>
    </xf>
    <xf numFmtId="183" fontId="3" fillId="0" borderId="2" xfId="0" applyNumberFormat="1" applyFont="1" applyBorder="1" applyAlignment="1">
      <alignment horizontal="center" vertical="center"/>
    </xf>
    <xf numFmtId="0" fontId="3" fillId="0" borderId="2" xfId="0" applyFont="1" applyBorder="1" applyAlignment="1">
      <alignment vertical="center"/>
    </xf>
    <xf numFmtId="0" fontId="3" fillId="0" borderId="16" xfId="6" applyFont="1" applyBorder="1" applyAlignment="1">
      <alignment horizontal="center" vertical="center"/>
    </xf>
    <xf numFmtId="183" fontId="3" fillId="0" borderId="16" xfId="6" applyNumberFormat="1" applyFont="1" applyBorder="1" applyAlignment="1">
      <alignment horizontal="center" vertical="center"/>
    </xf>
    <xf numFmtId="0" fontId="3" fillId="0" borderId="16" xfId="6" applyFont="1" applyBorder="1" applyAlignment="1">
      <alignment vertical="center"/>
    </xf>
    <xf numFmtId="4" fontId="12" fillId="0" borderId="16" xfId="0" applyNumberFormat="1" applyFont="1" applyBorder="1"/>
    <xf numFmtId="9" fontId="12" fillId="0" borderId="16" xfId="0" applyNumberFormat="1" applyFont="1" applyBorder="1" applyAlignment="1">
      <alignment horizontal="center"/>
    </xf>
    <xf numFmtId="4" fontId="12" fillId="0" borderId="16" xfId="1" applyNumberFormat="1" applyFont="1" applyBorder="1" applyAlignment="1" applyProtection="1"/>
    <xf numFmtId="0" fontId="3" fillId="0" borderId="2" xfId="0" applyFont="1" applyFill="1" applyBorder="1" applyAlignment="1">
      <alignment horizontal="center" vertical="center"/>
    </xf>
    <xf numFmtId="183" fontId="3" fillId="0" borderId="2" xfId="0" applyNumberFormat="1" applyFont="1" applyFill="1" applyBorder="1" applyAlignment="1">
      <alignment horizontal="center" vertical="center"/>
    </xf>
    <xf numFmtId="0" fontId="3" fillId="0" borderId="2" xfId="0" applyFont="1" applyFill="1" applyBorder="1" applyAlignment="1">
      <alignment horizontal="left" vertical="center"/>
    </xf>
    <xf numFmtId="183" fontId="3" fillId="3" borderId="2" xfId="0" applyNumberFormat="1" applyFont="1" applyFill="1" applyBorder="1" applyAlignment="1">
      <alignment horizontal="center" vertical="center"/>
    </xf>
    <xf numFmtId="0" fontId="3" fillId="3" borderId="2" xfId="0" applyFont="1" applyFill="1" applyBorder="1" applyAlignment="1">
      <alignment horizontal="left" vertical="center"/>
    </xf>
    <xf numFmtId="0" fontId="3" fillId="7" borderId="2" xfId="0" applyFont="1" applyFill="1" applyBorder="1" applyAlignment="1">
      <alignment horizontal="left" vertical="center"/>
    </xf>
    <xf numFmtId="0" fontId="3" fillId="0" borderId="2" xfId="0" applyFont="1" applyBorder="1" applyAlignment="1">
      <alignment horizontal="left" vertical="center"/>
    </xf>
    <xf numFmtId="4" fontId="3" fillId="0" borderId="2" xfId="2" applyNumberFormat="1" applyFont="1" applyFill="1" applyBorder="1" applyAlignment="1" applyProtection="1">
      <alignment vertical="center"/>
    </xf>
    <xf numFmtId="0" fontId="27" fillId="0" borderId="2" xfId="0" applyFont="1" applyBorder="1" applyAlignment="1">
      <alignment horizontal="left" vertical="center"/>
    </xf>
    <xf numFmtId="4" fontId="3" fillId="0" borderId="2" xfId="0" applyNumberFormat="1" applyFont="1" applyBorder="1" applyAlignment="1">
      <alignment vertical="center"/>
    </xf>
    <xf numFmtId="0" fontId="3" fillId="0" borderId="2" xfId="0" applyFont="1" applyBorder="1" applyAlignment="1">
      <alignment horizontal="center" vertical="center" wrapText="1"/>
    </xf>
    <xf numFmtId="4" fontId="3" fillId="0" borderId="2" xfId="0" applyNumberFormat="1" applyFont="1" applyBorder="1" applyAlignment="1">
      <alignment vertical="center" wrapText="1"/>
    </xf>
    <xf numFmtId="0" fontId="3" fillId="3" borderId="2" xfId="0" applyFont="1" applyFill="1" applyBorder="1" applyAlignment="1">
      <alignment horizontal="center" vertical="center" wrapText="1"/>
    </xf>
    <xf numFmtId="0" fontId="3" fillId="8" borderId="2" xfId="0" applyFont="1" applyFill="1" applyBorder="1" applyAlignment="1">
      <alignment horizontal="center" vertical="center"/>
    </xf>
    <xf numFmtId="0" fontId="3" fillId="8" borderId="2" xfId="0" applyFont="1" applyFill="1" applyBorder="1" applyAlignment="1">
      <alignment horizontal="left" vertical="center"/>
    </xf>
    <xf numFmtId="0" fontId="3" fillId="0" borderId="2" xfId="0" applyFont="1" applyBorder="1" applyAlignment="1">
      <alignment horizontal="left" vertical="center" wrapText="1"/>
    </xf>
    <xf numFmtId="4" fontId="3" fillId="0" borderId="2" xfId="0" applyNumberFormat="1" applyFont="1" applyFill="1" applyBorder="1" applyAlignment="1">
      <alignment vertical="center" wrapText="1"/>
    </xf>
    <xf numFmtId="0" fontId="3" fillId="0" borderId="2" xfId="0" applyFont="1" applyFill="1" applyBorder="1" applyAlignment="1">
      <alignment horizontal="center" vertical="center" wrapText="1"/>
    </xf>
    <xf numFmtId="4" fontId="3" fillId="0" borderId="2" xfId="0" applyNumberFormat="1" applyFont="1" applyFill="1" applyBorder="1" applyAlignment="1">
      <alignment horizontal="right" vertical="center" wrapText="1"/>
    </xf>
    <xf numFmtId="4" fontId="3" fillId="7" borderId="2" xfId="0" applyNumberFormat="1" applyFont="1" applyFill="1" applyBorder="1" applyAlignment="1">
      <alignment vertical="center" wrapText="1"/>
    </xf>
    <xf numFmtId="4" fontId="3" fillId="3" borderId="2" xfId="0" applyNumberFormat="1" applyFont="1" applyFill="1" applyBorder="1" applyAlignment="1">
      <alignment vertical="center" wrapText="1"/>
    </xf>
    <xf numFmtId="4" fontId="3" fillId="3" borderId="2" xfId="0" applyNumberFormat="1" applyFont="1" applyFill="1" applyBorder="1" applyAlignment="1">
      <alignment horizontal="right" vertical="center" wrapText="1"/>
    </xf>
    <xf numFmtId="0" fontId="3" fillId="7" borderId="2" xfId="0" applyFont="1" applyFill="1" applyBorder="1" applyAlignment="1">
      <alignment horizontal="center" vertical="center" wrapText="1"/>
    </xf>
    <xf numFmtId="4" fontId="12" fillId="0" borderId="2" xfId="0" applyNumberFormat="1" applyFont="1" applyBorder="1" applyAlignment="1">
      <alignment vertical="center" wrapText="1"/>
    </xf>
    <xf numFmtId="4" fontId="19" fillId="0" borderId="0" xfId="0" applyNumberFormat="1" applyFont="1"/>
    <xf numFmtId="0" fontId="3" fillId="3" borderId="16" xfId="0" applyFont="1" applyFill="1" applyBorder="1" applyAlignment="1">
      <alignment horizontal="center" vertical="center" wrapText="1"/>
    </xf>
    <xf numFmtId="183" fontId="3" fillId="3" borderId="16" xfId="0" applyNumberFormat="1" applyFont="1" applyFill="1" applyBorder="1" applyAlignment="1">
      <alignment horizontal="center" vertical="center"/>
    </xf>
    <xf numFmtId="0" fontId="3" fillId="3" borderId="16" xfId="0" applyFont="1" applyFill="1" applyBorder="1" applyAlignment="1">
      <alignment horizontal="left" vertical="center"/>
    </xf>
    <xf numFmtId="4" fontId="15" fillId="0" borderId="16" xfId="1" applyNumberFormat="1" applyFont="1" applyBorder="1" applyAlignment="1" applyProtection="1"/>
  </cellXfs>
  <cellStyles count="10">
    <cellStyle name="Comma 2" xfId="2"/>
    <cellStyle name="Millares" xfId="1" builtinId="3"/>
    <cellStyle name="Millares 16" xfId="3"/>
    <cellStyle name="Millares 3" xfId="4"/>
    <cellStyle name="Millares 4" xfId="5"/>
    <cellStyle name="Normal" xfId="0" builtinId="0"/>
    <cellStyle name="Normal 2" xfId="6"/>
    <cellStyle name="Normal 3" xfId="7"/>
    <cellStyle name="Normal 4" xfId="8"/>
    <cellStyle name="Normal 6" xfId="9"/>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C3C3C"/>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266700</xdr:rowOff>
    </xdr:from>
    <xdr:to>
      <xdr:col>1</xdr:col>
      <xdr:colOff>228600</xdr:colOff>
      <xdr:row>5</xdr:row>
      <xdr:rowOff>95250</xdr:rowOff>
    </xdr:to>
    <xdr:pic>
      <xdr:nvPicPr>
        <xdr:cNvPr id="1273"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6700"/>
          <a:ext cx="1333500" cy="140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1"/>
  <sheetViews>
    <sheetView tabSelected="1" topLeftCell="A55" workbookViewId="0">
      <selection activeCell="D86" sqref="D86"/>
    </sheetView>
  </sheetViews>
  <sheetFormatPr baseColWidth="10" defaultRowHeight="20.25"/>
  <cols>
    <col min="1" max="1" width="16.5703125" style="125" customWidth="1"/>
    <col min="2" max="2" width="18.42578125" style="126" customWidth="1"/>
    <col min="3" max="3" width="42.28515625" style="125" customWidth="1"/>
    <col min="4" max="4" width="66" style="125" customWidth="1"/>
    <col min="5" max="5" width="20.140625" style="1" customWidth="1"/>
    <col min="6" max="6" width="13" bestFit="1" customWidth="1"/>
    <col min="7" max="7" width="10.28515625" customWidth="1"/>
    <col min="8" max="8" width="11.85546875" bestFit="1" customWidth="1"/>
    <col min="9" max="256" width="9.140625" customWidth="1"/>
  </cols>
  <sheetData>
    <row r="1" spans="1:29" ht="24.95" customHeight="1">
      <c r="A1" s="117"/>
      <c r="B1" s="118"/>
      <c r="C1" s="117" t="s">
        <v>5</v>
      </c>
      <c r="D1" s="117"/>
      <c r="E1" s="52"/>
      <c r="F1" s="2"/>
      <c r="G1" s="2"/>
      <c r="H1" s="2"/>
      <c r="I1" s="2"/>
      <c r="J1" s="2"/>
      <c r="K1" s="2"/>
      <c r="L1" s="2"/>
      <c r="M1" s="2"/>
      <c r="N1" s="2"/>
      <c r="O1" s="2"/>
      <c r="P1" s="2"/>
      <c r="Q1" s="2"/>
      <c r="R1" s="2"/>
      <c r="S1" s="2"/>
      <c r="T1" s="2"/>
      <c r="U1" s="2"/>
      <c r="V1" s="2"/>
      <c r="W1" s="2"/>
      <c r="X1" s="2"/>
      <c r="Y1" s="2"/>
      <c r="Z1" s="2"/>
      <c r="AA1" s="2"/>
      <c r="AB1" s="2"/>
      <c r="AC1" s="2"/>
    </row>
    <row r="2" spans="1:29" ht="24.95" customHeight="1">
      <c r="A2" s="117"/>
      <c r="B2" s="118"/>
      <c r="C2" s="117" t="s">
        <v>6</v>
      </c>
      <c r="D2" s="117"/>
      <c r="E2" s="52"/>
      <c r="F2" s="2"/>
      <c r="G2" s="2"/>
      <c r="H2" s="2"/>
      <c r="I2" s="2"/>
      <c r="J2" s="2"/>
      <c r="K2" s="2"/>
      <c r="L2" s="2"/>
      <c r="M2" s="2"/>
      <c r="N2" s="2"/>
      <c r="O2" s="2"/>
      <c r="P2" s="2"/>
      <c r="Q2" s="2"/>
      <c r="R2" s="2"/>
      <c r="S2" s="2"/>
      <c r="T2" s="2"/>
      <c r="U2" s="2"/>
      <c r="V2" s="2"/>
      <c r="W2" s="2"/>
      <c r="X2" s="2"/>
      <c r="Y2" s="2"/>
      <c r="Z2" s="2"/>
      <c r="AA2" s="2"/>
      <c r="AB2" s="2"/>
      <c r="AC2" s="2"/>
    </row>
    <row r="3" spans="1:29" ht="24.95" customHeight="1">
      <c r="A3" s="117"/>
      <c r="B3" s="118"/>
      <c r="C3" s="117"/>
      <c r="D3" s="117"/>
      <c r="E3" s="52"/>
      <c r="F3" s="2"/>
      <c r="G3" s="2"/>
      <c r="H3" s="2"/>
      <c r="I3" s="2"/>
      <c r="J3" s="2"/>
      <c r="K3" s="2"/>
      <c r="L3" s="2"/>
      <c r="M3" s="2"/>
      <c r="N3" s="2"/>
      <c r="O3" s="2"/>
      <c r="P3" s="2"/>
      <c r="Q3" s="2"/>
      <c r="R3" s="2"/>
      <c r="S3" s="2"/>
      <c r="T3" s="2"/>
      <c r="U3" s="2"/>
      <c r="V3" s="2"/>
      <c r="W3" s="2"/>
      <c r="X3" s="2"/>
      <c r="Y3" s="2"/>
      <c r="Z3" s="2"/>
      <c r="AA3" s="2"/>
      <c r="AB3" s="2"/>
      <c r="AC3" s="2"/>
    </row>
    <row r="4" spans="1:29" ht="24.95" customHeight="1">
      <c r="A4" s="117"/>
      <c r="B4" s="118"/>
      <c r="C4" s="119" t="s">
        <v>7</v>
      </c>
      <c r="D4" s="117"/>
      <c r="E4" s="52"/>
      <c r="F4" s="2"/>
      <c r="G4" s="2"/>
      <c r="H4" s="2"/>
      <c r="I4" s="2"/>
      <c r="J4" s="2"/>
      <c r="K4" s="2"/>
      <c r="L4" s="2"/>
      <c r="M4" s="2"/>
      <c r="N4" s="2"/>
      <c r="O4" s="2"/>
      <c r="P4" s="2"/>
      <c r="Q4" s="2"/>
      <c r="R4" s="2"/>
      <c r="S4" s="2"/>
      <c r="T4" s="2"/>
      <c r="U4" s="2"/>
      <c r="V4" s="2"/>
      <c r="W4" s="2"/>
      <c r="X4" s="2"/>
      <c r="Y4" s="2"/>
      <c r="Z4" s="2"/>
      <c r="AA4" s="2"/>
      <c r="AB4" s="2"/>
      <c r="AC4" s="2"/>
    </row>
    <row r="5" spans="1:29" ht="24.95" customHeight="1">
      <c r="A5" s="117"/>
      <c r="B5" s="118"/>
      <c r="C5" s="117" t="s">
        <v>8</v>
      </c>
      <c r="D5" s="117"/>
      <c r="E5" s="52"/>
      <c r="F5" s="51"/>
      <c r="G5" s="51"/>
      <c r="H5" s="51"/>
      <c r="I5" s="51"/>
      <c r="J5" s="51"/>
      <c r="K5" s="51"/>
      <c r="L5" s="51"/>
      <c r="M5" s="51"/>
      <c r="N5" s="51"/>
      <c r="O5" s="51"/>
      <c r="P5" s="51"/>
      <c r="Q5" s="51"/>
      <c r="R5" s="51"/>
      <c r="S5" s="51"/>
      <c r="T5" s="51"/>
      <c r="U5" s="51"/>
      <c r="V5" s="51"/>
      <c r="W5" s="51"/>
      <c r="X5" s="51"/>
      <c r="Y5" s="51"/>
      <c r="Z5" s="51"/>
      <c r="AA5" s="51"/>
      <c r="AB5" s="51"/>
      <c r="AC5" s="51"/>
    </row>
    <row r="6" spans="1:29" ht="24.95" customHeight="1">
      <c r="A6" s="117"/>
      <c r="B6" s="118"/>
      <c r="C6" s="117"/>
      <c r="D6" s="117"/>
      <c r="E6" s="52"/>
      <c r="F6" s="2"/>
      <c r="G6" s="2"/>
      <c r="H6" s="2"/>
      <c r="I6" s="2"/>
      <c r="J6" s="2"/>
      <c r="K6" s="2"/>
      <c r="L6" s="2"/>
      <c r="M6" s="2"/>
      <c r="N6" s="2"/>
      <c r="O6" s="2"/>
      <c r="P6" s="2"/>
      <c r="Q6" s="2"/>
      <c r="R6" s="2"/>
      <c r="S6" s="2"/>
      <c r="T6" s="2"/>
      <c r="U6" s="2"/>
      <c r="V6" s="2"/>
      <c r="W6" s="2"/>
      <c r="X6" s="2"/>
      <c r="Y6" s="2"/>
      <c r="Z6" s="2"/>
      <c r="AA6" s="2"/>
      <c r="AB6" s="2"/>
      <c r="AC6" s="2"/>
    </row>
    <row r="7" spans="1:29" ht="24.95" customHeight="1">
      <c r="A7" s="117"/>
      <c r="B7" s="118"/>
      <c r="C7" s="119" t="s">
        <v>68</v>
      </c>
      <c r="D7" s="119"/>
      <c r="E7" s="52"/>
      <c r="F7" s="2"/>
      <c r="G7" s="2"/>
      <c r="H7" s="2"/>
      <c r="I7" s="2"/>
      <c r="J7" s="2"/>
      <c r="K7" s="2"/>
      <c r="L7" s="2"/>
      <c r="M7" s="2"/>
      <c r="N7" s="2"/>
      <c r="O7" s="2"/>
      <c r="P7" s="2"/>
      <c r="Q7" s="2"/>
      <c r="R7" s="2"/>
      <c r="S7" s="2"/>
      <c r="T7" s="2"/>
      <c r="U7" s="2"/>
      <c r="V7" s="2"/>
      <c r="W7" s="2"/>
      <c r="X7" s="2"/>
      <c r="Y7" s="2"/>
      <c r="Z7" s="2"/>
      <c r="AA7" s="2"/>
      <c r="AB7" s="2"/>
      <c r="AC7" s="2"/>
    </row>
    <row r="8" spans="1:29" ht="24.95" customHeight="1">
      <c r="A8" s="117"/>
      <c r="B8" s="118"/>
      <c r="C8" s="119"/>
      <c r="D8" s="119"/>
      <c r="E8" s="52"/>
      <c r="F8" s="2"/>
      <c r="G8" s="2"/>
      <c r="H8" s="2"/>
      <c r="I8" s="2"/>
      <c r="J8" s="2"/>
      <c r="K8" s="2"/>
      <c r="L8" s="2"/>
      <c r="M8" s="2"/>
      <c r="N8" s="2"/>
      <c r="O8" s="2"/>
      <c r="P8" s="2"/>
      <c r="Q8" s="2"/>
      <c r="R8" s="2"/>
      <c r="S8" s="2"/>
      <c r="T8" s="2"/>
      <c r="U8" s="2"/>
      <c r="V8" s="2"/>
      <c r="W8" s="2"/>
      <c r="X8" s="2"/>
      <c r="Y8" s="2"/>
      <c r="Z8" s="2"/>
      <c r="AA8" s="2"/>
      <c r="AB8" s="2"/>
      <c r="AC8" s="2"/>
    </row>
    <row r="9" spans="1:29" ht="24" customHeight="1">
      <c r="A9" s="66" t="s">
        <v>0</v>
      </c>
      <c r="B9" s="120" t="s">
        <v>1</v>
      </c>
      <c r="C9" s="68" t="s">
        <v>2</v>
      </c>
      <c r="D9" s="68" t="s">
        <v>3</v>
      </c>
      <c r="E9" s="121" t="s">
        <v>4</v>
      </c>
      <c r="F9" s="3"/>
      <c r="G9" s="3"/>
      <c r="H9" s="3"/>
      <c r="I9" s="3"/>
      <c r="J9" s="3"/>
      <c r="K9" s="3"/>
      <c r="L9" s="3"/>
      <c r="M9" s="3"/>
      <c r="N9" s="3"/>
      <c r="O9" s="3"/>
      <c r="P9" s="3"/>
      <c r="Q9" s="3"/>
      <c r="R9" s="3"/>
      <c r="S9" s="3"/>
      <c r="T9" s="3"/>
      <c r="U9" s="3"/>
      <c r="V9" s="3"/>
      <c r="W9" s="3"/>
      <c r="X9" s="3"/>
      <c r="Y9" s="3"/>
      <c r="Z9" s="3"/>
      <c r="AA9" s="3"/>
      <c r="AB9" s="3"/>
      <c r="AC9" s="3"/>
    </row>
    <row r="10" spans="1:29" ht="24" customHeight="1">
      <c r="A10" s="139">
        <v>20629</v>
      </c>
      <c r="B10" s="131">
        <v>43864</v>
      </c>
      <c r="C10" s="145" t="s">
        <v>69</v>
      </c>
      <c r="D10" s="145" t="s">
        <v>70</v>
      </c>
      <c r="E10" s="146">
        <v>29211.3</v>
      </c>
      <c r="F10" s="65"/>
      <c r="G10" s="65"/>
      <c r="H10" s="65"/>
      <c r="I10" s="65"/>
      <c r="J10" s="65"/>
      <c r="K10" s="65"/>
      <c r="L10" s="65"/>
      <c r="M10" s="65"/>
      <c r="N10" s="65"/>
      <c r="O10" s="65"/>
      <c r="P10" s="65"/>
      <c r="Q10" s="65"/>
      <c r="R10" s="65"/>
      <c r="S10" s="65"/>
      <c r="T10" s="65"/>
      <c r="U10" s="65"/>
      <c r="V10" s="65"/>
      <c r="W10" s="65"/>
      <c r="X10" s="65"/>
      <c r="Y10" s="65"/>
      <c r="Z10" s="65"/>
      <c r="AA10" s="65"/>
      <c r="AB10" s="65"/>
      <c r="AC10" s="65"/>
    </row>
    <row r="11" spans="1:29" ht="24" customHeight="1">
      <c r="A11" s="139">
        <v>20630</v>
      </c>
      <c r="B11" s="131">
        <v>43864</v>
      </c>
      <c r="C11" s="145" t="s">
        <v>61</v>
      </c>
      <c r="D11" s="147" t="s">
        <v>71</v>
      </c>
      <c r="E11" s="146">
        <v>29380</v>
      </c>
      <c r="F11" s="65"/>
      <c r="G11" s="65"/>
      <c r="H11" s="65"/>
      <c r="I11" s="65"/>
      <c r="J11" s="65"/>
      <c r="K11" s="65"/>
      <c r="L11" s="65"/>
      <c r="M11" s="65"/>
      <c r="N11" s="65"/>
      <c r="O11" s="65"/>
      <c r="P11" s="65"/>
      <c r="Q11" s="65"/>
      <c r="R11" s="65"/>
      <c r="S11" s="65"/>
      <c r="T11" s="65"/>
      <c r="U11" s="65"/>
      <c r="V11" s="65"/>
      <c r="W11" s="65"/>
      <c r="X11" s="65"/>
      <c r="Y11" s="65"/>
      <c r="Z11" s="65"/>
      <c r="AA11" s="65"/>
      <c r="AB11" s="65"/>
      <c r="AC11" s="65"/>
    </row>
    <row r="12" spans="1:29" ht="24" customHeight="1">
      <c r="A12" s="139">
        <v>20631</v>
      </c>
      <c r="B12" s="131">
        <v>43864</v>
      </c>
      <c r="C12" s="145" t="s">
        <v>72</v>
      </c>
      <c r="D12" s="145" t="s">
        <v>73</v>
      </c>
      <c r="E12" s="146">
        <v>18750</v>
      </c>
      <c r="F12" s="65"/>
      <c r="G12" s="65"/>
      <c r="H12" s="65"/>
      <c r="I12" s="65"/>
      <c r="J12" s="65"/>
      <c r="K12" s="65"/>
      <c r="L12" s="65"/>
      <c r="M12" s="65"/>
      <c r="N12" s="65"/>
      <c r="O12" s="65"/>
      <c r="P12" s="65"/>
      <c r="Q12" s="65"/>
      <c r="R12" s="65"/>
      <c r="S12" s="65"/>
      <c r="T12" s="65"/>
      <c r="U12" s="65"/>
      <c r="V12" s="65"/>
      <c r="W12" s="65"/>
      <c r="X12" s="65"/>
      <c r="Y12" s="65"/>
      <c r="Z12" s="65"/>
      <c r="AA12" s="65"/>
      <c r="AB12" s="65"/>
      <c r="AC12" s="65"/>
    </row>
    <row r="13" spans="1:29" ht="24" customHeight="1">
      <c r="A13" s="130">
        <v>20632</v>
      </c>
      <c r="B13" s="131">
        <v>43864</v>
      </c>
      <c r="C13" s="145" t="s">
        <v>50</v>
      </c>
      <c r="D13" s="145" t="s">
        <v>74</v>
      </c>
      <c r="E13" s="148">
        <v>20000</v>
      </c>
      <c r="F13" s="65"/>
      <c r="G13" s="65"/>
      <c r="H13" s="65"/>
      <c r="I13" s="65"/>
      <c r="J13" s="65"/>
      <c r="K13" s="65"/>
      <c r="L13" s="65"/>
      <c r="M13" s="65"/>
      <c r="N13" s="65"/>
      <c r="O13" s="65"/>
      <c r="P13" s="65"/>
      <c r="Q13" s="65"/>
      <c r="R13" s="65"/>
      <c r="S13" s="65"/>
      <c r="T13" s="65"/>
      <c r="U13" s="65"/>
      <c r="V13" s="65"/>
      <c r="W13" s="65"/>
      <c r="X13" s="65"/>
      <c r="Y13" s="65"/>
      <c r="Z13" s="65"/>
      <c r="AA13" s="65"/>
      <c r="AB13" s="65"/>
      <c r="AC13" s="65"/>
    </row>
    <row r="14" spans="1:29" ht="24" customHeight="1">
      <c r="A14" s="130">
        <v>20633</v>
      </c>
      <c r="B14" s="131">
        <v>43864</v>
      </c>
      <c r="C14" s="145" t="s">
        <v>75</v>
      </c>
      <c r="D14" s="145" t="s">
        <v>76</v>
      </c>
      <c r="E14" s="148">
        <v>2647.84</v>
      </c>
      <c r="F14" s="65"/>
      <c r="G14" s="65"/>
      <c r="H14" s="65"/>
      <c r="I14" s="65"/>
      <c r="J14" s="65"/>
      <c r="K14" s="65"/>
      <c r="L14" s="65"/>
      <c r="M14" s="65"/>
      <c r="N14" s="65"/>
      <c r="O14" s="65"/>
      <c r="P14" s="65"/>
      <c r="Q14" s="65"/>
      <c r="R14" s="65"/>
      <c r="S14" s="65"/>
      <c r="T14" s="65"/>
      <c r="U14" s="65"/>
      <c r="V14" s="65"/>
      <c r="W14" s="65"/>
      <c r="X14" s="65"/>
      <c r="Y14" s="65"/>
      <c r="Z14" s="65"/>
      <c r="AA14" s="65"/>
      <c r="AB14" s="65"/>
      <c r="AC14" s="65"/>
    </row>
    <row r="15" spans="1:29" ht="24" customHeight="1">
      <c r="A15" s="130">
        <v>20634</v>
      </c>
      <c r="B15" s="131">
        <v>43864</v>
      </c>
      <c r="C15" s="145" t="s">
        <v>77</v>
      </c>
      <c r="D15" s="145" t="s">
        <v>78</v>
      </c>
      <c r="E15" s="148">
        <v>2615.9499999999998</v>
      </c>
      <c r="F15" s="65"/>
      <c r="G15" s="65"/>
      <c r="H15" s="65"/>
      <c r="I15" s="65"/>
      <c r="J15" s="65"/>
      <c r="K15" s="65"/>
      <c r="L15" s="65"/>
      <c r="M15" s="65"/>
      <c r="N15" s="65"/>
      <c r="O15" s="65"/>
      <c r="P15" s="65"/>
      <c r="Q15" s="65"/>
      <c r="R15" s="65"/>
      <c r="S15" s="65"/>
      <c r="T15" s="65"/>
      <c r="U15" s="65"/>
      <c r="V15" s="65"/>
      <c r="W15" s="65"/>
      <c r="X15" s="65"/>
      <c r="Y15" s="65"/>
      <c r="Z15" s="65"/>
      <c r="AA15" s="65"/>
      <c r="AB15" s="65"/>
      <c r="AC15" s="65"/>
    </row>
    <row r="16" spans="1:29" ht="24" customHeight="1">
      <c r="A16" s="130">
        <v>20635</v>
      </c>
      <c r="B16" s="131">
        <v>43865</v>
      </c>
      <c r="C16" s="145" t="s">
        <v>47</v>
      </c>
      <c r="D16" s="145" t="s">
        <v>79</v>
      </c>
      <c r="E16" s="148">
        <v>11260</v>
      </c>
      <c r="F16" s="65"/>
      <c r="G16" s="65"/>
      <c r="H16" s="65"/>
      <c r="I16" s="65"/>
      <c r="J16" s="65"/>
      <c r="K16" s="65"/>
      <c r="L16" s="65"/>
      <c r="M16" s="65"/>
      <c r="N16" s="65"/>
      <c r="O16" s="65"/>
      <c r="P16" s="65"/>
      <c r="Q16" s="65"/>
      <c r="R16" s="65"/>
      <c r="S16" s="65"/>
      <c r="T16" s="65"/>
      <c r="U16" s="65"/>
      <c r="V16" s="65"/>
      <c r="W16" s="65"/>
      <c r="X16" s="65"/>
      <c r="Y16" s="65"/>
      <c r="Z16" s="65"/>
      <c r="AA16" s="65"/>
      <c r="AB16" s="65"/>
      <c r="AC16" s="65"/>
    </row>
    <row r="17" spans="1:29" ht="24" customHeight="1">
      <c r="A17" s="130">
        <v>20636</v>
      </c>
      <c r="B17" s="131">
        <v>43865</v>
      </c>
      <c r="C17" s="145" t="s">
        <v>36</v>
      </c>
      <c r="D17" s="145" t="s">
        <v>80</v>
      </c>
      <c r="E17" s="148">
        <v>24631.21</v>
      </c>
      <c r="F17" s="65"/>
      <c r="G17" s="65"/>
      <c r="H17" s="65"/>
      <c r="I17" s="65"/>
      <c r="J17" s="65"/>
      <c r="K17" s="65"/>
      <c r="L17" s="65"/>
      <c r="M17" s="65"/>
      <c r="N17" s="65"/>
      <c r="O17" s="65"/>
      <c r="P17" s="65"/>
      <c r="Q17" s="65"/>
      <c r="R17" s="65"/>
      <c r="S17" s="65"/>
      <c r="T17" s="65"/>
      <c r="U17" s="65"/>
      <c r="V17" s="65"/>
      <c r="W17" s="65"/>
      <c r="X17" s="65"/>
      <c r="Y17" s="65"/>
      <c r="Z17" s="65"/>
      <c r="AA17" s="65"/>
      <c r="AB17" s="65"/>
      <c r="AC17" s="65"/>
    </row>
    <row r="18" spans="1:29" ht="24" customHeight="1">
      <c r="A18" s="130">
        <v>20637</v>
      </c>
      <c r="B18" s="131">
        <v>43865</v>
      </c>
      <c r="C18" s="145" t="s">
        <v>52</v>
      </c>
      <c r="D18" s="145" t="s">
        <v>81</v>
      </c>
      <c r="E18" s="148">
        <v>35448</v>
      </c>
      <c r="F18" s="65"/>
      <c r="G18" s="65"/>
      <c r="H18" s="65"/>
      <c r="I18" s="65"/>
      <c r="J18" s="65"/>
      <c r="K18" s="65"/>
      <c r="L18" s="65"/>
      <c r="M18" s="65"/>
      <c r="N18" s="65"/>
      <c r="O18" s="65"/>
      <c r="P18" s="65"/>
      <c r="Q18" s="65"/>
      <c r="R18" s="65"/>
      <c r="S18" s="65"/>
      <c r="T18" s="65"/>
      <c r="U18" s="65"/>
      <c r="V18" s="65"/>
      <c r="W18" s="65"/>
      <c r="X18" s="65"/>
      <c r="Y18" s="65"/>
      <c r="Z18" s="65"/>
      <c r="AA18" s="65"/>
      <c r="AB18" s="65"/>
      <c r="AC18" s="65"/>
    </row>
    <row r="19" spans="1:29" ht="24" customHeight="1">
      <c r="A19" s="130">
        <v>20638</v>
      </c>
      <c r="B19" s="131">
        <v>43865</v>
      </c>
      <c r="C19" s="145" t="s">
        <v>53</v>
      </c>
      <c r="D19" s="145" t="s">
        <v>82</v>
      </c>
      <c r="E19" s="148">
        <v>14993.38</v>
      </c>
      <c r="F19" s="65"/>
      <c r="G19" s="65"/>
      <c r="H19" s="65"/>
      <c r="I19" s="65"/>
      <c r="J19" s="65"/>
      <c r="K19" s="65"/>
      <c r="L19" s="65"/>
      <c r="M19" s="65"/>
      <c r="N19" s="65"/>
      <c r="O19" s="65"/>
      <c r="P19" s="65"/>
      <c r="Q19" s="65"/>
      <c r="R19" s="65"/>
      <c r="S19" s="65"/>
      <c r="T19" s="65"/>
      <c r="U19" s="65"/>
      <c r="V19" s="65"/>
      <c r="W19" s="65"/>
      <c r="X19" s="65"/>
      <c r="Y19" s="65"/>
      <c r="Z19" s="65"/>
      <c r="AA19" s="65"/>
      <c r="AB19" s="65"/>
      <c r="AC19" s="65"/>
    </row>
    <row r="20" spans="1:29" ht="24" customHeight="1">
      <c r="A20" s="130">
        <v>20639</v>
      </c>
      <c r="B20" s="131">
        <v>43865</v>
      </c>
      <c r="C20" s="145" t="s">
        <v>83</v>
      </c>
      <c r="D20" s="145" t="s">
        <v>84</v>
      </c>
      <c r="E20" s="148">
        <v>7050</v>
      </c>
      <c r="F20" s="65"/>
      <c r="G20" s="65"/>
      <c r="H20" s="65"/>
      <c r="I20" s="65"/>
      <c r="J20" s="65"/>
      <c r="K20" s="65"/>
      <c r="L20" s="65"/>
      <c r="M20" s="65"/>
      <c r="N20" s="65"/>
      <c r="O20" s="65"/>
      <c r="P20" s="65"/>
      <c r="Q20" s="65"/>
      <c r="R20" s="65"/>
      <c r="S20" s="65"/>
      <c r="T20" s="65"/>
      <c r="U20" s="65"/>
      <c r="V20" s="65"/>
      <c r="W20" s="65"/>
      <c r="X20" s="65"/>
      <c r="Y20" s="65"/>
      <c r="Z20" s="65"/>
      <c r="AA20" s="65"/>
      <c r="AB20" s="65"/>
      <c r="AC20" s="65"/>
    </row>
    <row r="21" spans="1:29" ht="24" customHeight="1">
      <c r="A21" s="130">
        <v>20640</v>
      </c>
      <c r="B21" s="131">
        <v>43865</v>
      </c>
      <c r="C21" s="145" t="s">
        <v>39</v>
      </c>
      <c r="D21" s="145" t="s">
        <v>85</v>
      </c>
      <c r="E21" s="148">
        <v>0</v>
      </c>
      <c r="F21" s="65"/>
      <c r="G21" s="65"/>
      <c r="H21" s="65"/>
      <c r="I21" s="65"/>
      <c r="J21" s="65"/>
      <c r="K21" s="65"/>
      <c r="L21" s="65"/>
      <c r="M21" s="65"/>
      <c r="N21" s="65"/>
      <c r="O21" s="65"/>
      <c r="P21" s="65"/>
      <c r="Q21" s="65"/>
      <c r="R21" s="65"/>
      <c r="S21" s="65"/>
      <c r="T21" s="65"/>
      <c r="U21" s="65"/>
      <c r="V21" s="65"/>
      <c r="W21" s="65"/>
      <c r="X21" s="65"/>
      <c r="Y21" s="65"/>
      <c r="Z21" s="65"/>
      <c r="AA21" s="65"/>
      <c r="AB21" s="65"/>
      <c r="AC21" s="65"/>
    </row>
    <row r="22" spans="1:29" ht="24" customHeight="1">
      <c r="A22" s="130">
        <v>20641</v>
      </c>
      <c r="B22" s="131">
        <v>43865</v>
      </c>
      <c r="C22" s="145" t="s">
        <v>86</v>
      </c>
      <c r="D22" s="145" t="s">
        <v>87</v>
      </c>
      <c r="E22" s="148">
        <v>43023.81</v>
      </c>
      <c r="F22" s="65"/>
      <c r="G22" s="65"/>
      <c r="H22" s="65"/>
      <c r="I22" s="65"/>
      <c r="J22" s="65"/>
      <c r="K22" s="65"/>
      <c r="L22" s="65"/>
      <c r="M22" s="65"/>
      <c r="N22" s="65"/>
      <c r="O22" s="65"/>
      <c r="P22" s="65"/>
      <c r="Q22" s="65"/>
      <c r="R22" s="65"/>
      <c r="S22" s="65"/>
      <c r="T22" s="65"/>
      <c r="U22" s="65"/>
      <c r="V22" s="65"/>
      <c r="W22" s="65"/>
      <c r="X22" s="65"/>
      <c r="Y22" s="65"/>
      <c r="Z22" s="65"/>
      <c r="AA22" s="65"/>
      <c r="AB22" s="65"/>
      <c r="AC22" s="65"/>
    </row>
    <row r="23" spans="1:29" ht="24" customHeight="1">
      <c r="A23" s="130">
        <v>20642</v>
      </c>
      <c r="B23" s="131">
        <v>43865</v>
      </c>
      <c r="C23" s="145" t="s">
        <v>51</v>
      </c>
      <c r="D23" s="145" t="s">
        <v>88</v>
      </c>
      <c r="E23" s="148">
        <v>4018</v>
      </c>
      <c r="F23" s="65"/>
      <c r="G23" s="65"/>
      <c r="H23" s="65"/>
      <c r="I23" s="65"/>
      <c r="J23" s="65"/>
      <c r="K23" s="65"/>
      <c r="L23" s="65"/>
      <c r="M23" s="65"/>
      <c r="N23" s="65"/>
      <c r="O23" s="65"/>
      <c r="P23" s="65"/>
      <c r="Q23" s="65"/>
      <c r="R23" s="65"/>
      <c r="S23" s="65"/>
      <c r="T23" s="65"/>
      <c r="U23" s="65"/>
      <c r="V23" s="65"/>
      <c r="W23" s="65"/>
      <c r="X23" s="65"/>
      <c r="Y23" s="65"/>
      <c r="Z23" s="65"/>
      <c r="AA23" s="65"/>
      <c r="AB23" s="65"/>
      <c r="AC23" s="65"/>
    </row>
    <row r="24" spans="1:29" ht="24" customHeight="1">
      <c r="A24" s="149">
        <v>20643</v>
      </c>
      <c r="B24" s="131">
        <v>43865</v>
      </c>
      <c r="C24" s="145" t="s">
        <v>89</v>
      </c>
      <c r="D24" s="145" t="s">
        <v>90</v>
      </c>
      <c r="E24" s="150">
        <v>6000</v>
      </c>
      <c r="F24" s="65"/>
      <c r="G24" s="65"/>
      <c r="H24" s="65"/>
      <c r="I24" s="65"/>
      <c r="J24" s="65"/>
      <c r="K24" s="65"/>
      <c r="L24" s="65"/>
      <c r="M24" s="65"/>
      <c r="N24" s="65"/>
      <c r="O24" s="65"/>
      <c r="P24" s="65"/>
      <c r="Q24" s="65"/>
      <c r="R24" s="65"/>
      <c r="S24" s="65"/>
      <c r="T24" s="65"/>
      <c r="U24" s="65"/>
      <c r="V24" s="65"/>
      <c r="W24" s="65"/>
      <c r="X24" s="65"/>
      <c r="Y24" s="65"/>
      <c r="Z24" s="65"/>
      <c r="AA24" s="65"/>
      <c r="AB24" s="65"/>
      <c r="AC24" s="65"/>
    </row>
    <row r="25" spans="1:29" ht="24" customHeight="1">
      <c r="A25" s="149">
        <v>20644</v>
      </c>
      <c r="B25" s="131">
        <v>43865</v>
      </c>
      <c r="C25" s="145" t="s">
        <v>56</v>
      </c>
      <c r="D25" s="145" t="s">
        <v>91</v>
      </c>
      <c r="E25" s="150">
        <v>1080</v>
      </c>
      <c r="F25" s="65"/>
      <c r="G25" s="65"/>
      <c r="H25" s="65"/>
      <c r="I25" s="65"/>
      <c r="J25" s="65"/>
      <c r="K25" s="65"/>
      <c r="L25" s="65"/>
      <c r="M25" s="65"/>
      <c r="N25" s="65"/>
      <c r="O25" s="65"/>
      <c r="P25" s="65"/>
      <c r="Q25" s="65"/>
      <c r="R25" s="65"/>
      <c r="S25" s="65"/>
      <c r="T25" s="65"/>
      <c r="U25" s="65"/>
      <c r="V25" s="65"/>
      <c r="W25" s="65"/>
      <c r="X25" s="65"/>
      <c r="Y25" s="65"/>
      <c r="Z25" s="65"/>
      <c r="AA25" s="65"/>
      <c r="AB25" s="65"/>
      <c r="AC25" s="65"/>
    </row>
    <row r="26" spans="1:29" ht="24" customHeight="1">
      <c r="A26" s="151">
        <v>20645</v>
      </c>
      <c r="B26" s="131">
        <v>43865</v>
      </c>
      <c r="C26" s="143" t="s">
        <v>55</v>
      </c>
      <c r="D26" s="143" t="s">
        <v>92</v>
      </c>
      <c r="E26" s="150">
        <v>2000</v>
      </c>
      <c r="F26" s="65"/>
      <c r="G26" s="65"/>
      <c r="H26" s="65"/>
      <c r="I26" s="65"/>
      <c r="J26" s="65"/>
      <c r="K26" s="65"/>
      <c r="L26" s="65"/>
      <c r="M26" s="65"/>
      <c r="N26" s="65"/>
      <c r="O26" s="65"/>
      <c r="P26" s="65"/>
      <c r="Q26" s="65"/>
      <c r="R26" s="65"/>
      <c r="S26" s="65"/>
      <c r="T26" s="65"/>
      <c r="U26" s="65"/>
      <c r="V26" s="65"/>
      <c r="W26" s="65"/>
      <c r="X26" s="65"/>
      <c r="Y26" s="65"/>
      <c r="Z26" s="65"/>
      <c r="AA26" s="65"/>
      <c r="AB26" s="65"/>
      <c r="AC26" s="65"/>
    </row>
    <row r="27" spans="1:29" ht="24" customHeight="1">
      <c r="A27" s="152">
        <v>20646</v>
      </c>
      <c r="B27" s="131">
        <v>43865</v>
      </c>
      <c r="C27" s="153" t="s">
        <v>54</v>
      </c>
      <c r="D27" s="153" t="s">
        <v>93</v>
      </c>
      <c r="E27" s="150">
        <v>16000</v>
      </c>
      <c r="F27" s="65"/>
      <c r="G27" s="65"/>
      <c r="H27" s="65"/>
      <c r="I27" s="65"/>
      <c r="J27" s="65"/>
      <c r="K27" s="65"/>
      <c r="L27" s="65"/>
      <c r="M27" s="65"/>
      <c r="N27" s="65"/>
      <c r="O27" s="65"/>
      <c r="P27" s="65"/>
      <c r="Q27" s="65"/>
      <c r="R27" s="65"/>
      <c r="S27" s="65"/>
      <c r="T27" s="65"/>
      <c r="U27" s="65"/>
      <c r="V27" s="65"/>
      <c r="W27" s="65"/>
      <c r="X27" s="65"/>
      <c r="Y27" s="65"/>
      <c r="Z27" s="65"/>
      <c r="AA27" s="65"/>
      <c r="AB27" s="65"/>
      <c r="AC27" s="65"/>
    </row>
    <row r="28" spans="1:29" ht="24" customHeight="1">
      <c r="A28" s="151">
        <v>20647</v>
      </c>
      <c r="B28" s="131">
        <v>43865</v>
      </c>
      <c r="C28" s="143" t="s">
        <v>37</v>
      </c>
      <c r="D28" s="143" t="s">
        <v>94</v>
      </c>
      <c r="E28" s="150">
        <v>672</v>
      </c>
      <c r="F28" s="65"/>
      <c r="G28" s="65"/>
      <c r="H28" s="65"/>
      <c r="I28" s="65"/>
      <c r="J28" s="65"/>
      <c r="K28" s="65"/>
      <c r="L28" s="65"/>
      <c r="M28" s="65"/>
      <c r="N28" s="65"/>
      <c r="O28" s="65"/>
      <c r="P28" s="65"/>
      <c r="Q28" s="65"/>
      <c r="R28" s="65"/>
      <c r="S28" s="65"/>
      <c r="T28" s="65"/>
      <c r="U28" s="65"/>
      <c r="V28" s="65"/>
      <c r="W28" s="65"/>
      <c r="X28" s="65"/>
      <c r="Y28" s="65"/>
      <c r="Z28" s="65"/>
      <c r="AA28" s="65"/>
      <c r="AB28" s="65"/>
      <c r="AC28" s="65"/>
    </row>
    <row r="29" spans="1:29" ht="24" customHeight="1">
      <c r="A29" s="149">
        <v>20648</v>
      </c>
      <c r="B29" s="131">
        <v>43865</v>
      </c>
      <c r="C29" s="145" t="s">
        <v>95</v>
      </c>
      <c r="D29" s="154" t="s">
        <v>96</v>
      </c>
      <c r="E29" s="150">
        <v>4664.6099999999997</v>
      </c>
      <c r="F29" s="65"/>
      <c r="G29" s="65"/>
      <c r="H29" s="65"/>
      <c r="I29" s="65"/>
      <c r="J29" s="65"/>
      <c r="K29" s="65"/>
      <c r="L29" s="65"/>
      <c r="M29" s="65"/>
      <c r="N29" s="65"/>
      <c r="O29" s="65"/>
      <c r="P29" s="65"/>
      <c r="Q29" s="65"/>
      <c r="R29" s="65"/>
      <c r="S29" s="65"/>
      <c r="T29" s="65"/>
      <c r="U29" s="65"/>
      <c r="V29" s="65"/>
      <c r="W29" s="65"/>
      <c r="X29" s="65"/>
      <c r="Y29" s="65"/>
      <c r="Z29" s="65"/>
      <c r="AA29" s="65"/>
      <c r="AB29" s="65"/>
      <c r="AC29" s="65"/>
    </row>
    <row r="30" spans="1:29" ht="24" customHeight="1">
      <c r="A30" s="149">
        <v>20649</v>
      </c>
      <c r="B30" s="131">
        <v>43865</v>
      </c>
      <c r="C30" s="145" t="s">
        <v>59</v>
      </c>
      <c r="D30" s="145" t="s">
        <v>97</v>
      </c>
      <c r="E30" s="150">
        <v>14150</v>
      </c>
      <c r="F30" s="65"/>
      <c r="G30" s="65"/>
      <c r="H30" s="65"/>
      <c r="I30" s="65"/>
      <c r="J30" s="65"/>
      <c r="K30" s="65"/>
      <c r="L30" s="65"/>
      <c r="M30" s="65"/>
      <c r="N30" s="65"/>
      <c r="O30" s="65"/>
      <c r="P30" s="65"/>
      <c r="Q30" s="65"/>
      <c r="R30" s="65"/>
      <c r="S30" s="65"/>
      <c r="T30" s="65"/>
      <c r="U30" s="65"/>
      <c r="V30" s="65"/>
      <c r="W30" s="65"/>
      <c r="X30" s="65"/>
      <c r="Y30" s="65"/>
      <c r="Z30" s="65"/>
      <c r="AA30" s="65"/>
      <c r="AB30" s="65"/>
      <c r="AC30" s="65"/>
    </row>
    <row r="31" spans="1:29" ht="24" customHeight="1">
      <c r="A31" s="149">
        <v>20650</v>
      </c>
      <c r="B31" s="131">
        <v>43865</v>
      </c>
      <c r="C31" s="145" t="s">
        <v>59</v>
      </c>
      <c r="D31" s="145" t="s">
        <v>98</v>
      </c>
      <c r="E31" s="150">
        <v>22000</v>
      </c>
      <c r="F31" s="65"/>
      <c r="G31" s="65"/>
      <c r="H31" s="65"/>
      <c r="I31" s="65"/>
      <c r="J31" s="65"/>
      <c r="K31" s="65"/>
      <c r="L31" s="65"/>
      <c r="M31" s="65"/>
      <c r="N31" s="65"/>
      <c r="O31" s="65"/>
      <c r="P31" s="65"/>
      <c r="Q31" s="65"/>
      <c r="R31" s="65"/>
      <c r="S31" s="65"/>
      <c r="T31" s="65"/>
      <c r="U31" s="65"/>
      <c r="V31" s="65"/>
      <c r="W31" s="65"/>
      <c r="X31" s="65"/>
      <c r="Y31" s="65"/>
      <c r="Z31" s="65"/>
      <c r="AA31" s="65"/>
      <c r="AB31" s="65"/>
      <c r="AC31" s="65"/>
    </row>
    <row r="32" spans="1:29" ht="24" customHeight="1">
      <c r="A32" s="149">
        <v>20651</v>
      </c>
      <c r="B32" s="131">
        <v>43865</v>
      </c>
      <c r="C32" s="145" t="s">
        <v>99</v>
      </c>
      <c r="D32" s="145" t="s">
        <v>100</v>
      </c>
      <c r="E32" s="150">
        <v>30860</v>
      </c>
      <c r="F32" s="65"/>
      <c r="G32" s="65"/>
      <c r="H32" s="65"/>
      <c r="I32" s="65"/>
      <c r="J32" s="65"/>
      <c r="K32" s="65"/>
      <c r="L32" s="65"/>
      <c r="M32" s="65"/>
      <c r="N32" s="65"/>
      <c r="O32" s="65"/>
      <c r="P32" s="65"/>
      <c r="Q32" s="65"/>
      <c r="R32" s="65"/>
      <c r="S32" s="65"/>
      <c r="T32" s="65"/>
      <c r="U32" s="65"/>
      <c r="V32" s="65"/>
      <c r="W32" s="65"/>
      <c r="X32" s="65"/>
      <c r="Y32" s="65"/>
      <c r="Z32" s="65"/>
      <c r="AA32" s="65"/>
      <c r="AB32" s="65"/>
      <c r="AC32" s="65"/>
    </row>
    <row r="33" spans="1:29" ht="24" customHeight="1">
      <c r="A33" s="149">
        <v>20652</v>
      </c>
      <c r="B33" s="131">
        <v>43865</v>
      </c>
      <c r="C33" s="145" t="s">
        <v>59</v>
      </c>
      <c r="D33" s="145" t="s">
        <v>101</v>
      </c>
      <c r="E33" s="150">
        <v>2572.6</v>
      </c>
      <c r="F33" s="65"/>
      <c r="G33" s="65"/>
      <c r="H33" s="65"/>
      <c r="I33" s="65"/>
      <c r="J33" s="65"/>
      <c r="K33" s="65"/>
      <c r="L33" s="65"/>
      <c r="M33" s="65"/>
      <c r="N33" s="65"/>
      <c r="O33" s="65"/>
      <c r="P33" s="65"/>
      <c r="Q33" s="65"/>
      <c r="R33" s="65"/>
      <c r="S33" s="65"/>
      <c r="T33" s="65"/>
      <c r="U33" s="65"/>
      <c r="V33" s="65"/>
      <c r="W33" s="65"/>
      <c r="X33" s="65"/>
      <c r="Y33" s="65"/>
      <c r="Z33" s="65"/>
      <c r="AA33" s="65"/>
      <c r="AB33" s="65"/>
      <c r="AC33" s="65"/>
    </row>
    <row r="34" spans="1:29" ht="24" customHeight="1">
      <c r="A34" s="149">
        <v>20653</v>
      </c>
      <c r="B34" s="131">
        <v>43865</v>
      </c>
      <c r="C34" s="145" t="s">
        <v>59</v>
      </c>
      <c r="D34" s="145" t="s">
        <v>102</v>
      </c>
      <c r="E34" s="150">
        <v>4459.99</v>
      </c>
      <c r="F34" s="65"/>
      <c r="G34" s="65"/>
      <c r="H34" s="65"/>
      <c r="I34" s="65"/>
      <c r="J34" s="65"/>
      <c r="K34" s="65"/>
      <c r="L34" s="65"/>
      <c r="M34" s="65"/>
      <c r="N34" s="65"/>
      <c r="O34" s="65"/>
      <c r="P34" s="65"/>
      <c r="Q34" s="65"/>
      <c r="R34" s="65"/>
      <c r="S34" s="65"/>
      <c r="T34" s="65"/>
      <c r="U34" s="65"/>
      <c r="V34" s="65"/>
      <c r="W34" s="65"/>
      <c r="X34" s="65"/>
      <c r="Y34" s="65"/>
      <c r="Z34" s="65"/>
      <c r="AA34" s="65"/>
      <c r="AB34" s="65"/>
      <c r="AC34" s="65"/>
    </row>
    <row r="35" spans="1:29" ht="24" customHeight="1">
      <c r="A35" s="149">
        <v>20654</v>
      </c>
      <c r="B35" s="131">
        <v>43865</v>
      </c>
      <c r="C35" s="145" t="s">
        <v>59</v>
      </c>
      <c r="D35" s="145" t="s">
        <v>103</v>
      </c>
      <c r="E35" s="150" t="s">
        <v>41</v>
      </c>
      <c r="F35" s="65"/>
      <c r="G35" s="65"/>
      <c r="H35" s="65"/>
      <c r="I35" s="65"/>
      <c r="J35" s="65"/>
      <c r="K35" s="65"/>
      <c r="L35" s="65"/>
      <c r="M35" s="65"/>
      <c r="N35" s="65"/>
      <c r="O35" s="65"/>
      <c r="P35" s="65"/>
      <c r="Q35" s="65"/>
      <c r="R35" s="65"/>
      <c r="S35" s="65"/>
      <c r="T35" s="65"/>
      <c r="U35" s="65"/>
      <c r="V35" s="65"/>
      <c r="W35" s="65"/>
      <c r="X35" s="65"/>
      <c r="Y35" s="65"/>
      <c r="Z35" s="65"/>
      <c r="AA35" s="65"/>
      <c r="AB35" s="65"/>
      <c r="AC35" s="65"/>
    </row>
    <row r="36" spans="1:29" ht="24" customHeight="1">
      <c r="A36" s="149">
        <v>20655</v>
      </c>
      <c r="B36" s="131">
        <v>43865</v>
      </c>
      <c r="C36" s="145" t="s">
        <v>57</v>
      </c>
      <c r="D36" s="145" t="s">
        <v>104</v>
      </c>
      <c r="E36" s="150">
        <v>10990</v>
      </c>
      <c r="F36" s="65"/>
      <c r="G36" s="65"/>
      <c r="H36" s="65"/>
      <c r="I36" s="65"/>
      <c r="J36" s="65"/>
      <c r="K36" s="65"/>
      <c r="L36" s="65"/>
      <c r="M36" s="65"/>
      <c r="N36" s="65"/>
      <c r="O36" s="65"/>
      <c r="P36" s="65"/>
      <c r="Q36" s="65"/>
      <c r="R36" s="65"/>
      <c r="S36" s="65"/>
      <c r="T36" s="65"/>
      <c r="U36" s="65"/>
      <c r="V36" s="65"/>
      <c r="W36" s="65"/>
      <c r="X36" s="65"/>
      <c r="Y36" s="65"/>
      <c r="Z36" s="65"/>
      <c r="AA36" s="65"/>
      <c r="AB36" s="65"/>
      <c r="AC36" s="65"/>
    </row>
    <row r="37" spans="1:29" ht="24" customHeight="1">
      <c r="A37" s="149">
        <v>20656</v>
      </c>
      <c r="B37" s="131">
        <v>43865</v>
      </c>
      <c r="C37" s="145" t="s">
        <v>105</v>
      </c>
      <c r="D37" s="145" t="s">
        <v>106</v>
      </c>
      <c r="E37" s="150">
        <v>1500</v>
      </c>
      <c r="F37" s="65"/>
      <c r="G37" s="65"/>
      <c r="H37" s="65"/>
      <c r="I37" s="65"/>
      <c r="J37" s="65"/>
      <c r="K37" s="65"/>
      <c r="L37" s="65"/>
      <c r="M37" s="65"/>
      <c r="N37" s="65"/>
      <c r="O37" s="65"/>
      <c r="P37" s="65"/>
      <c r="Q37" s="65"/>
      <c r="R37" s="65"/>
      <c r="S37" s="65"/>
      <c r="T37" s="65"/>
      <c r="U37" s="65"/>
      <c r="V37" s="65"/>
      <c r="W37" s="65"/>
      <c r="X37" s="65"/>
      <c r="Y37" s="65"/>
      <c r="Z37" s="65"/>
      <c r="AA37" s="65"/>
      <c r="AB37" s="65"/>
      <c r="AC37" s="65"/>
    </row>
    <row r="38" spans="1:29" ht="24" customHeight="1">
      <c r="A38" s="149">
        <v>20657</v>
      </c>
      <c r="B38" s="131">
        <v>43865</v>
      </c>
      <c r="C38" s="145" t="s">
        <v>58</v>
      </c>
      <c r="D38" s="145" t="s">
        <v>107</v>
      </c>
      <c r="E38" s="155">
        <v>1500</v>
      </c>
      <c r="F38" s="65"/>
      <c r="G38" s="65"/>
      <c r="H38" s="65"/>
      <c r="I38" s="65"/>
      <c r="J38" s="65"/>
      <c r="K38" s="65"/>
      <c r="L38" s="65"/>
      <c r="M38" s="65"/>
      <c r="N38" s="65"/>
      <c r="O38" s="65"/>
      <c r="P38" s="65"/>
      <c r="Q38" s="65"/>
      <c r="R38" s="65"/>
      <c r="S38" s="65"/>
      <c r="T38" s="65"/>
      <c r="U38" s="65"/>
      <c r="V38" s="65"/>
      <c r="W38" s="65"/>
      <c r="X38" s="65"/>
      <c r="Y38" s="65"/>
      <c r="Z38" s="65"/>
      <c r="AA38" s="65"/>
      <c r="AB38" s="65"/>
      <c r="AC38" s="65"/>
    </row>
    <row r="39" spans="1:29" ht="24" customHeight="1">
      <c r="A39" s="156">
        <v>20658</v>
      </c>
      <c r="B39" s="131">
        <v>43865</v>
      </c>
      <c r="C39" s="145" t="s">
        <v>35</v>
      </c>
      <c r="D39" s="145" t="s">
        <v>108</v>
      </c>
      <c r="E39" s="155">
        <v>1500</v>
      </c>
      <c r="F39" s="65"/>
      <c r="G39" s="65"/>
      <c r="H39" s="65"/>
      <c r="I39" s="65"/>
      <c r="J39" s="65"/>
      <c r="K39" s="65"/>
      <c r="L39" s="65"/>
      <c r="M39" s="65"/>
      <c r="N39" s="65"/>
      <c r="O39" s="65"/>
      <c r="P39" s="65"/>
      <c r="Q39" s="65"/>
      <c r="R39" s="65"/>
      <c r="S39" s="65"/>
      <c r="T39" s="65"/>
      <c r="U39" s="65"/>
      <c r="V39" s="65"/>
      <c r="W39" s="65"/>
      <c r="X39" s="65"/>
      <c r="Y39" s="65"/>
      <c r="Z39" s="65"/>
      <c r="AA39" s="65"/>
      <c r="AB39" s="65"/>
      <c r="AC39" s="65"/>
    </row>
    <row r="40" spans="1:29" ht="24" customHeight="1">
      <c r="A40" s="156">
        <v>20659</v>
      </c>
      <c r="B40" s="131">
        <v>43865</v>
      </c>
      <c r="C40" s="145" t="s">
        <v>38</v>
      </c>
      <c r="D40" s="145" t="s">
        <v>109</v>
      </c>
      <c r="E40" s="157">
        <v>10000</v>
      </c>
      <c r="F40" s="65"/>
      <c r="G40" s="65"/>
      <c r="H40" s="65"/>
      <c r="I40" s="65"/>
      <c r="J40" s="65"/>
      <c r="K40" s="65"/>
      <c r="L40" s="65"/>
      <c r="M40" s="65"/>
      <c r="N40" s="65"/>
      <c r="O40" s="65"/>
      <c r="P40" s="65"/>
      <c r="Q40" s="65"/>
      <c r="R40" s="65"/>
      <c r="S40" s="65"/>
      <c r="T40" s="65"/>
      <c r="U40" s="65"/>
      <c r="V40" s="65"/>
      <c r="W40" s="65"/>
      <c r="X40" s="65"/>
      <c r="Y40" s="65"/>
      <c r="Z40" s="65"/>
      <c r="AA40" s="65"/>
      <c r="AB40" s="65"/>
      <c r="AC40" s="65"/>
    </row>
    <row r="41" spans="1:29" ht="24" customHeight="1">
      <c r="A41" s="156">
        <v>20660</v>
      </c>
      <c r="B41" s="131">
        <v>43865</v>
      </c>
      <c r="C41" s="145" t="s">
        <v>52</v>
      </c>
      <c r="D41" s="145" t="s">
        <v>110</v>
      </c>
      <c r="E41" s="158">
        <v>128500</v>
      </c>
      <c r="F41" s="65"/>
      <c r="G41" s="65"/>
      <c r="H41" s="65"/>
      <c r="I41" s="65"/>
      <c r="J41" s="65"/>
      <c r="K41" s="65"/>
      <c r="L41" s="65"/>
      <c r="M41" s="65"/>
      <c r="N41" s="65"/>
      <c r="O41" s="65"/>
      <c r="P41" s="65"/>
      <c r="Q41" s="65"/>
      <c r="R41" s="65"/>
      <c r="S41" s="65"/>
      <c r="T41" s="65"/>
      <c r="U41" s="65"/>
      <c r="V41" s="65"/>
      <c r="W41" s="65"/>
      <c r="X41" s="65"/>
      <c r="Y41" s="65"/>
      <c r="Z41" s="65"/>
      <c r="AA41" s="65"/>
      <c r="AB41" s="65"/>
      <c r="AC41" s="65"/>
    </row>
    <row r="42" spans="1:29" ht="24" customHeight="1">
      <c r="A42" s="149">
        <v>20661</v>
      </c>
      <c r="B42" s="131">
        <v>43865</v>
      </c>
      <c r="C42" s="145" t="s">
        <v>39</v>
      </c>
      <c r="D42" s="145" t="s">
        <v>60</v>
      </c>
      <c r="E42" s="150">
        <v>0</v>
      </c>
      <c r="F42" s="65"/>
      <c r="G42" s="65"/>
      <c r="H42" s="65"/>
      <c r="I42" s="65"/>
      <c r="J42" s="65"/>
      <c r="K42" s="65"/>
      <c r="L42" s="65"/>
      <c r="M42" s="65"/>
      <c r="N42" s="65"/>
      <c r="O42" s="65"/>
      <c r="P42" s="65"/>
      <c r="Q42" s="65"/>
      <c r="R42" s="65"/>
      <c r="S42" s="65"/>
      <c r="T42" s="65"/>
      <c r="U42" s="65"/>
      <c r="V42" s="65"/>
      <c r="W42" s="65"/>
      <c r="X42" s="65"/>
      <c r="Y42" s="65"/>
      <c r="Z42" s="65"/>
      <c r="AA42" s="65"/>
      <c r="AB42" s="65"/>
      <c r="AC42" s="65"/>
    </row>
    <row r="43" spans="1:29" ht="24" customHeight="1">
      <c r="A43" s="149">
        <v>20662</v>
      </c>
      <c r="B43" s="131">
        <v>43865</v>
      </c>
      <c r="C43" s="145" t="s">
        <v>39</v>
      </c>
      <c r="D43" s="145" t="s">
        <v>60</v>
      </c>
      <c r="E43" s="150">
        <v>0</v>
      </c>
      <c r="F43" s="65"/>
      <c r="G43" s="65"/>
      <c r="H43" s="65"/>
      <c r="I43" s="65"/>
      <c r="J43" s="65"/>
      <c r="K43" s="65"/>
      <c r="L43" s="65"/>
      <c r="M43" s="65"/>
      <c r="N43" s="65"/>
      <c r="O43" s="65"/>
      <c r="P43" s="65"/>
      <c r="Q43" s="65"/>
      <c r="R43" s="65"/>
      <c r="S43" s="65"/>
      <c r="T43" s="65"/>
      <c r="U43" s="65"/>
      <c r="V43" s="65"/>
      <c r="W43" s="65"/>
      <c r="X43" s="65"/>
      <c r="Y43" s="65"/>
      <c r="Z43" s="65"/>
      <c r="AA43" s="65"/>
      <c r="AB43" s="65"/>
      <c r="AC43" s="65"/>
    </row>
    <row r="44" spans="1:29" ht="24" customHeight="1">
      <c r="A44" s="149">
        <v>20663</v>
      </c>
      <c r="B44" s="131">
        <v>43865</v>
      </c>
      <c r="C44" s="145" t="s">
        <v>111</v>
      </c>
      <c r="D44" s="145" t="s">
        <v>112</v>
      </c>
      <c r="E44" s="155">
        <v>2938</v>
      </c>
      <c r="F44" s="65"/>
      <c r="G44" s="65"/>
      <c r="H44" s="65"/>
      <c r="I44" s="65"/>
      <c r="J44" s="65"/>
      <c r="K44" s="65"/>
      <c r="L44" s="65"/>
      <c r="M44" s="65"/>
      <c r="N44" s="65"/>
      <c r="O44" s="65"/>
      <c r="P44" s="65"/>
      <c r="Q44" s="65"/>
      <c r="R44" s="65"/>
      <c r="S44" s="65"/>
      <c r="T44" s="65"/>
      <c r="U44" s="65"/>
      <c r="V44" s="65"/>
      <c r="W44" s="65"/>
      <c r="X44" s="65"/>
      <c r="Y44" s="65"/>
      <c r="Z44" s="65"/>
      <c r="AA44" s="65"/>
      <c r="AB44" s="65"/>
      <c r="AC44" s="65"/>
    </row>
    <row r="45" spans="1:29" ht="24" customHeight="1">
      <c r="A45" s="149">
        <v>20664</v>
      </c>
      <c r="B45" s="131">
        <v>43865</v>
      </c>
      <c r="C45" s="145" t="s">
        <v>38</v>
      </c>
      <c r="D45" s="145" t="s">
        <v>113</v>
      </c>
      <c r="E45" s="155">
        <v>8709.67</v>
      </c>
      <c r="F45" s="65"/>
      <c r="G45" s="65"/>
      <c r="H45" s="65"/>
      <c r="I45" s="65"/>
      <c r="J45" s="65"/>
      <c r="K45" s="65"/>
      <c r="L45" s="65"/>
      <c r="M45" s="65"/>
      <c r="N45" s="65"/>
      <c r="O45" s="65"/>
      <c r="P45" s="65"/>
      <c r="Q45" s="65"/>
      <c r="R45" s="65"/>
      <c r="S45" s="65"/>
      <c r="T45" s="65"/>
      <c r="U45" s="65"/>
      <c r="V45" s="65"/>
      <c r="W45" s="65"/>
      <c r="X45" s="65"/>
      <c r="Y45" s="65"/>
      <c r="Z45" s="65"/>
      <c r="AA45" s="65"/>
      <c r="AB45" s="65"/>
      <c r="AC45" s="65"/>
    </row>
    <row r="46" spans="1:29" ht="24" customHeight="1">
      <c r="A46" s="156">
        <v>20665</v>
      </c>
      <c r="B46" s="131">
        <v>43866</v>
      </c>
      <c r="C46" s="145" t="s">
        <v>35</v>
      </c>
      <c r="D46" s="145" t="s">
        <v>114</v>
      </c>
      <c r="E46" s="155">
        <v>6000</v>
      </c>
      <c r="F46" s="65"/>
      <c r="G46" s="65"/>
      <c r="H46" s="65"/>
      <c r="I46" s="65"/>
      <c r="J46" s="65"/>
      <c r="K46" s="65"/>
      <c r="L46" s="65"/>
      <c r="M46" s="65"/>
      <c r="N46" s="65"/>
      <c r="O46" s="65"/>
      <c r="P46" s="65"/>
      <c r="Q46" s="65"/>
      <c r="R46" s="65"/>
      <c r="S46" s="65"/>
      <c r="T46" s="65"/>
      <c r="U46" s="65"/>
      <c r="V46" s="65"/>
      <c r="W46" s="65"/>
      <c r="X46" s="65"/>
      <c r="Y46" s="65"/>
      <c r="Z46" s="65"/>
      <c r="AA46" s="65"/>
      <c r="AB46" s="65"/>
      <c r="AC46" s="65"/>
    </row>
    <row r="47" spans="1:29" ht="24" customHeight="1">
      <c r="A47" s="156" t="s">
        <v>115</v>
      </c>
      <c r="B47" s="131">
        <v>43868</v>
      </c>
      <c r="C47" s="145" t="s">
        <v>116</v>
      </c>
      <c r="D47" s="145" t="s">
        <v>117</v>
      </c>
      <c r="E47" s="155">
        <v>4921</v>
      </c>
      <c r="F47" s="65"/>
      <c r="G47" s="65"/>
      <c r="H47" s="65"/>
      <c r="I47" s="65"/>
      <c r="J47" s="65"/>
      <c r="K47" s="65"/>
      <c r="L47" s="65"/>
      <c r="M47" s="65"/>
      <c r="N47" s="65"/>
      <c r="O47" s="65"/>
      <c r="P47" s="65"/>
      <c r="Q47" s="65"/>
      <c r="R47" s="65"/>
      <c r="S47" s="65"/>
      <c r="T47" s="65"/>
      <c r="U47" s="65"/>
      <c r="V47" s="65"/>
      <c r="W47" s="65"/>
      <c r="X47" s="65"/>
      <c r="Y47" s="65"/>
      <c r="Z47" s="65"/>
      <c r="AA47" s="65"/>
      <c r="AB47" s="65"/>
      <c r="AC47" s="65"/>
    </row>
    <row r="48" spans="1:29" ht="24" customHeight="1">
      <c r="A48" s="156">
        <v>20666</v>
      </c>
      <c r="B48" s="131">
        <v>43871</v>
      </c>
      <c r="C48" s="145" t="s">
        <v>118</v>
      </c>
      <c r="D48" s="145" t="s">
        <v>119</v>
      </c>
      <c r="E48" s="157">
        <v>112779.33</v>
      </c>
      <c r="F48" s="65"/>
      <c r="G48" s="65"/>
      <c r="H48" s="65"/>
      <c r="I48" s="65"/>
      <c r="J48" s="65"/>
      <c r="K48" s="65"/>
      <c r="L48" s="65"/>
      <c r="M48" s="65"/>
      <c r="N48" s="65"/>
      <c r="O48" s="65"/>
      <c r="P48" s="65"/>
      <c r="Q48" s="65"/>
      <c r="R48" s="65"/>
      <c r="S48" s="65"/>
      <c r="T48" s="65"/>
      <c r="U48" s="65"/>
      <c r="V48" s="65"/>
      <c r="W48" s="65"/>
      <c r="X48" s="65"/>
      <c r="Y48" s="65"/>
      <c r="Z48" s="65"/>
      <c r="AA48" s="65"/>
      <c r="AB48" s="65"/>
      <c r="AC48" s="65"/>
    </row>
    <row r="49" spans="1:29" ht="24" customHeight="1">
      <c r="A49" s="149">
        <v>20667</v>
      </c>
      <c r="B49" s="131">
        <v>43871</v>
      </c>
      <c r="C49" s="145" t="s">
        <v>120</v>
      </c>
      <c r="D49" s="145" t="s">
        <v>121</v>
      </c>
      <c r="E49" s="150">
        <v>2575</v>
      </c>
      <c r="F49" s="65"/>
      <c r="G49" s="65"/>
      <c r="H49" s="65"/>
      <c r="I49" s="65"/>
      <c r="J49" s="65"/>
      <c r="K49" s="65"/>
      <c r="L49" s="65"/>
      <c r="M49" s="65"/>
      <c r="N49" s="65"/>
      <c r="O49" s="65"/>
      <c r="P49" s="65"/>
      <c r="Q49" s="65"/>
      <c r="R49" s="65"/>
      <c r="S49" s="65"/>
      <c r="T49" s="65"/>
      <c r="U49" s="65"/>
      <c r="V49" s="65"/>
      <c r="W49" s="65"/>
      <c r="X49" s="65"/>
      <c r="Y49" s="65"/>
      <c r="Z49" s="65"/>
      <c r="AA49" s="65"/>
      <c r="AB49" s="65"/>
      <c r="AC49" s="65"/>
    </row>
    <row r="50" spans="1:29" ht="24" customHeight="1">
      <c r="A50" s="149">
        <v>20668</v>
      </c>
      <c r="B50" s="131">
        <v>43872</v>
      </c>
      <c r="C50" s="145" t="s">
        <v>46</v>
      </c>
      <c r="D50" s="145" t="s">
        <v>122</v>
      </c>
      <c r="E50" s="155">
        <v>8660</v>
      </c>
      <c r="F50" s="65"/>
      <c r="G50" s="65"/>
      <c r="H50" s="65"/>
      <c r="I50" s="65"/>
      <c r="J50" s="65"/>
      <c r="K50" s="65"/>
      <c r="L50" s="65"/>
      <c r="M50" s="65"/>
      <c r="N50" s="65"/>
      <c r="O50" s="65"/>
      <c r="P50" s="65"/>
      <c r="Q50" s="65"/>
      <c r="R50" s="65"/>
      <c r="S50" s="65"/>
      <c r="T50" s="65"/>
      <c r="U50" s="65"/>
      <c r="V50" s="65"/>
      <c r="W50" s="65"/>
      <c r="X50" s="65"/>
      <c r="Y50" s="65"/>
      <c r="Z50" s="65"/>
      <c r="AA50" s="65"/>
      <c r="AB50" s="65"/>
      <c r="AC50" s="65"/>
    </row>
    <row r="51" spans="1:29" ht="24" customHeight="1">
      <c r="A51" s="156">
        <v>20669</v>
      </c>
      <c r="B51" s="131">
        <v>43872</v>
      </c>
      <c r="C51" s="145" t="s">
        <v>123</v>
      </c>
      <c r="D51" s="145" t="s">
        <v>124</v>
      </c>
      <c r="E51" s="155">
        <v>12740</v>
      </c>
      <c r="F51" s="65"/>
      <c r="G51" s="65"/>
      <c r="H51" s="65"/>
      <c r="I51" s="65"/>
      <c r="J51" s="65"/>
      <c r="K51" s="65"/>
      <c r="L51" s="65"/>
      <c r="M51" s="65"/>
      <c r="N51" s="65"/>
      <c r="O51" s="65"/>
      <c r="P51" s="65"/>
      <c r="Q51" s="65"/>
      <c r="R51" s="65"/>
      <c r="S51" s="65"/>
      <c r="T51" s="65"/>
      <c r="U51" s="65"/>
      <c r="V51" s="65"/>
      <c r="W51" s="65"/>
      <c r="X51" s="65"/>
      <c r="Y51" s="65"/>
      <c r="Z51" s="65"/>
      <c r="AA51" s="65"/>
      <c r="AB51" s="65"/>
      <c r="AC51" s="65"/>
    </row>
    <row r="52" spans="1:29" ht="24" customHeight="1">
      <c r="A52" s="149">
        <v>20670</v>
      </c>
      <c r="B52" s="131">
        <v>43874</v>
      </c>
      <c r="C52" s="145" t="s">
        <v>86</v>
      </c>
      <c r="D52" s="145" t="s">
        <v>87</v>
      </c>
      <c r="E52" s="150">
        <v>24626.53</v>
      </c>
      <c r="F52" s="65"/>
      <c r="G52" s="65"/>
      <c r="H52" s="65"/>
      <c r="I52" s="65"/>
      <c r="J52" s="65"/>
      <c r="K52" s="65"/>
      <c r="L52" s="65"/>
      <c r="M52" s="65"/>
      <c r="N52" s="65"/>
      <c r="O52" s="65"/>
      <c r="P52" s="65"/>
      <c r="Q52" s="65"/>
      <c r="R52" s="65"/>
      <c r="S52" s="65"/>
      <c r="T52" s="65"/>
      <c r="U52" s="65"/>
      <c r="V52" s="65"/>
      <c r="W52" s="65"/>
      <c r="X52" s="65"/>
      <c r="Y52" s="65"/>
      <c r="Z52" s="65"/>
      <c r="AA52" s="65"/>
      <c r="AB52" s="65"/>
      <c r="AC52" s="65"/>
    </row>
    <row r="53" spans="1:29" ht="24" customHeight="1">
      <c r="A53" s="149">
        <v>20671</v>
      </c>
      <c r="B53" s="131">
        <v>43874</v>
      </c>
      <c r="C53" s="145" t="s">
        <v>125</v>
      </c>
      <c r="D53" s="145" t="s">
        <v>126</v>
      </c>
      <c r="E53" s="150">
        <v>2950</v>
      </c>
      <c r="F53" s="65"/>
      <c r="G53" s="65"/>
      <c r="H53" s="65"/>
      <c r="I53" s="65"/>
      <c r="J53" s="65"/>
      <c r="K53" s="65"/>
      <c r="L53" s="65"/>
      <c r="M53" s="65"/>
      <c r="N53" s="65"/>
      <c r="O53" s="65"/>
      <c r="P53" s="65"/>
      <c r="Q53" s="65"/>
      <c r="R53" s="65"/>
      <c r="S53" s="65"/>
      <c r="T53" s="65"/>
      <c r="U53" s="65"/>
      <c r="V53" s="65"/>
      <c r="W53" s="65"/>
      <c r="X53" s="65"/>
      <c r="Y53" s="65"/>
      <c r="Z53" s="65"/>
      <c r="AA53" s="65"/>
      <c r="AB53" s="65"/>
      <c r="AC53" s="65"/>
    </row>
    <row r="54" spans="1:29" ht="24" customHeight="1">
      <c r="A54" s="149">
        <v>20672</v>
      </c>
      <c r="B54" s="131">
        <v>43874</v>
      </c>
      <c r="C54" s="145" t="s">
        <v>127</v>
      </c>
      <c r="D54" s="145" t="s">
        <v>128</v>
      </c>
      <c r="E54" s="150">
        <v>3500</v>
      </c>
      <c r="F54" s="65"/>
      <c r="G54" s="65"/>
      <c r="H54" s="65"/>
      <c r="I54" s="65"/>
      <c r="J54" s="65"/>
      <c r="K54" s="65"/>
      <c r="L54" s="65"/>
      <c r="M54" s="65"/>
      <c r="N54" s="65"/>
      <c r="O54" s="65"/>
      <c r="P54" s="65"/>
      <c r="Q54" s="65"/>
      <c r="R54" s="65"/>
      <c r="S54" s="65"/>
      <c r="T54" s="65"/>
      <c r="U54" s="65"/>
      <c r="V54" s="65"/>
      <c r="W54" s="65"/>
      <c r="X54" s="65"/>
      <c r="Y54" s="65"/>
      <c r="Z54" s="65"/>
      <c r="AA54" s="65"/>
      <c r="AB54" s="65"/>
      <c r="AC54" s="65"/>
    </row>
    <row r="55" spans="1:29" ht="24" customHeight="1">
      <c r="A55" s="149">
        <v>20673</v>
      </c>
      <c r="B55" s="131">
        <v>43878</v>
      </c>
      <c r="C55" s="145" t="s">
        <v>49</v>
      </c>
      <c r="D55" s="145" t="s">
        <v>129</v>
      </c>
      <c r="E55" s="150">
        <v>22591.73</v>
      </c>
      <c r="F55" s="65"/>
      <c r="G55" s="65"/>
      <c r="H55" s="65"/>
      <c r="I55" s="65"/>
      <c r="J55" s="65"/>
      <c r="K55" s="65"/>
      <c r="L55" s="65"/>
      <c r="M55" s="65"/>
      <c r="N55" s="65"/>
      <c r="O55" s="65"/>
      <c r="P55" s="65"/>
      <c r="Q55" s="65"/>
      <c r="R55" s="65"/>
      <c r="S55" s="65"/>
      <c r="T55" s="65"/>
      <c r="U55" s="65"/>
      <c r="V55" s="65"/>
      <c r="W55" s="65"/>
      <c r="X55" s="65"/>
      <c r="Y55" s="65"/>
      <c r="Z55" s="65"/>
      <c r="AA55" s="65"/>
      <c r="AB55" s="65"/>
      <c r="AC55" s="65"/>
    </row>
    <row r="56" spans="1:29" ht="24" customHeight="1">
      <c r="A56" s="149">
        <v>20674</v>
      </c>
      <c r="B56" s="131">
        <v>43879</v>
      </c>
      <c r="C56" s="145" t="s">
        <v>47</v>
      </c>
      <c r="D56" s="145" t="s">
        <v>130</v>
      </c>
      <c r="E56" s="150">
        <v>6500</v>
      </c>
      <c r="F56" s="65"/>
      <c r="G56" s="65"/>
      <c r="H56" s="65"/>
      <c r="I56" s="65"/>
      <c r="J56" s="65"/>
      <c r="K56" s="65"/>
      <c r="L56" s="65"/>
      <c r="M56" s="65"/>
      <c r="N56" s="65"/>
      <c r="O56" s="65"/>
      <c r="P56" s="65"/>
      <c r="Q56" s="65"/>
      <c r="R56" s="65"/>
      <c r="S56" s="65"/>
      <c r="T56" s="65"/>
      <c r="U56" s="65"/>
      <c r="V56" s="65"/>
      <c r="W56" s="65"/>
      <c r="X56" s="65"/>
      <c r="Y56" s="65"/>
      <c r="Z56" s="65"/>
      <c r="AA56" s="65"/>
      <c r="AB56" s="65"/>
      <c r="AC56" s="65"/>
    </row>
    <row r="57" spans="1:29" ht="24" customHeight="1">
      <c r="A57" s="149">
        <v>20675</v>
      </c>
      <c r="B57" s="131">
        <v>43879</v>
      </c>
      <c r="C57" s="145" t="s">
        <v>131</v>
      </c>
      <c r="D57" s="145" t="s">
        <v>132</v>
      </c>
      <c r="E57" s="150">
        <v>50000</v>
      </c>
      <c r="F57" s="65"/>
      <c r="G57" s="65"/>
      <c r="H57" s="65"/>
      <c r="I57" s="65"/>
      <c r="J57" s="65"/>
      <c r="K57" s="65"/>
      <c r="L57" s="65"/>
      <c r="M57" s="65"/>
      <c r="N57" s="65"/>
      <c r="O57" s="65"/>
      <c r="P57" s="65"/>
      <c r="Q57" s="65"/>
      <c r="R57" s="65"/>
      <c r="S57" s="65"/>
      <c r="T57" s="65"/>
      <c r="U57" s="65"/>
      <c r="V57" s="65"/>
      <c r="W57" s="65"/>
      <c r="X57" s="65"/>
      <c r="Y57" s="65"/>
      <c r="Z57" s="65"/>
      <c r="AA57" s="65"/>
      <c r="AB57" s="65"/>
      <c r="AC57" s="65"/>
    </row>
    <row r="58" spans="1:29" ht="24" customHeight="1">
      <c r="A58" s="149">
        <v>20676</v>
      </c>
      <c r="B58" s="131">
        <v>43880</v>
      </c>
      <c r="C58" s="145" t="s">
        <v>39</v>
      </c>
      <c r="D58" s="145" t="s">
        <v>133</v>
      </c>
      <c r="E58" s="150">
        <v>0</v>
      </c>
      <c r="F58" s="65"/>
      <c r="G58" s="65"/>
      <c r="H58" s="65"/>
      <c r="I58" s="65"/>
      <c r="J58" s="65"/>
      <c r="K58" s="65"/>
      <c r="L58" s="65"/>
      <c r="M58" s="65"/>
      <c r="N58" s="65"/>
      <c r="O58" s="65"/>
      <c r="P58" s="65"/>
      <c r="Q58" s="65"/>
      <c r="R58" s="65"/>
      <c r="S58" s="65"/>
      <c r="T58" s="65"/>
      <c r="U58" s="65"/>
      <c r="V58" s="65"/>
      <c r="W58" s="65"/>
      <c r="X58" s="65"/>
      <c r="Y58" s="65"/>
      <c r="Z58" s="65"/>
      <c r="AA58" s="65"/>
      <c r="AB58" s="65"/>
      <c r="AC58" s="65"/>
    </row>
    <row r="59" spans="1:29" ht="24" customHeight="1">
      <c r="A59" s="149">
        <v>20677</v>
      </c>
      <c r="B59" s="131">
        <v>43880</v>
      </c>
      <c r="C59" s="145" t="s">
        <v>39</v>
      </c>
      <c r="D59" s="145" t="s">
        <v>133</v>
      </c>
      <c r="E59" s="150">
        <v>0</v>
      </c>
      <c r="F59" s="65"/>
      <c r="G59" s="65"/>
      <c r="H59" s="65"/>
      <c r="I59" s="65"/>
      <c r="J59" s="65"/>
      <c r="K59" s="65"/>
      <c r="L59" s="65"/>
      <c r="M59" s="65"/>
      <c r="N59" s="65"/>
      <c r="O59" s="65"/>
      <c r="P59" s="65"/>
      <c r="Q59" s="65"/>
      <c r="R59" s="65"/>
      <c r="S59" s="65"/>
      <c r="T59" s="65"/>
      <c r="U59" s="65"/>
      <c r="V59" s="65"/>
      <c r="W59" s="65"/>
      <c r="X59" s="65"/>
      <c r="Y59" s="65"/>
      <c r="Z59" s="65"/>
      <c r="AA59" s="65"/>
      <c r="AB59" s="65"/>
      <c r="AC59" s="65"/>
    </row>
    <row r="60" spans="1:29" ht="24" customHeight="1">
      <c r="A60" s="149">
        <v>20678</v>
      </c>
      <c r="B60" s="131">
        <v>43880</v>
      </c>
      <c r="C60" s="145" t="s">
        <v>134</v>
      </c>
      <c r="D60" s="145" t="s">
        <v>135</v>
      </c>
      <c r="E60" s="150">
        <v>1695</v>
      </c>
      <c r="F60" s="65"/>
      <c r="G60" s="65"/>
      <c r="H60" s="65"/>
      <c r="I60" s="65"/>
      <c r="J60" s="65"/>
      <c r="K60" s="65"/>
      <c r="L60" s="65"/>
      <c r="M60" s="65"/>
      <c r="N60" s="65"/>
      <c r="O60" s="65"/>
      <c r="P60" s="65"/>
      <c r="Q60" s="65"/>
      <c r="R60" s="65"/>
      <c r="S60" s="65"/>
      <c r="T60" s="65"/>
      <c r="U60" s="65"/>
      <c r="V60" s="65"/>
      <c r="W60" s="65"/>
      <c r="X60" s="65"/>
      <c r="Y60" s="65"/>
      <c r="Z60" s="65"/>
      <c r="AA60" s="65"/>
      <c r="AB60" s="65"/>
      <c r="AC60" s="65"/>
    </row>
    <row r="61" spans="1:29" ht="24" customHeight="1">
      <c r="A61" s="149">
        <v>20679</v>
      </c>
      <c r="B61" s="131">
        <v>43880</v>
      </c>
      <c r="C61" s="145" t="s">
        <v>39</v>
      </c>
      <c r="D61" s="145" t="s">
        <v>136</v>
      </c>
      <c r="E61" s="150">
        <v>0</v>
      </c>
      <c r="F61" s="65"/>
      <c r="G61" s="65"/>
      <c r="H61" s="65"/>
      <c r="I61" s="65"/>
      <c r="J61" s="65"/>
      <c r="K61" s="65"/>
      <c r="L61" s="65"/>
      <c r="M61" s="65"/>
      <c r="N61" s="65"/>
      <c r="O61" s="65"/>
      <c r="P61" s="65"/>
      <c r="Q61" s="65"/>
      <c r="R61" s="65"/>
      <c r="S61" s="65"/>
      <c r="T61" s="65"/>
      <c r="U61" s="65"/>
      <c r="V61" s="65"/>
      <c r="W61" s="65"/>
      <c r="X61" s="65"/>
      <c r="Y61" s="65"/>
      <c r="Z61" s="65"/>
      <c r="AA61" s="65"/>
      <c r="AB61" s="65"/>
      <c r="AC61" s="65"/>
    </row>
    <row r="62" spans="1:29" ht="24" customHeight="1">
      <c r="A62" s="149">
        <v>20680</v>
      </c>
      <c r="B62" s="131">
        <v>43880</v>
      </c>
      <c r="C62" s="145" t="s">
        <v>39</v>
      </c>
      <c r="D62" s="145" t="s">
        <v>137</v>
      </c>
      <c r="E62" s="150">
        <v>0</v>
      </c>
      <c r="F62" s="65"/>
      <c r="G62" s="65"/>
      <c r="H62" s="65"/>
      <c r="I62" s="65"/>
      <c r="J62" s="65"/>
      <c r="K62" s="65"/>
      <c r="L62" s="65"/>
      <c r="M62" s="65"/>
      <c r="N62" s="65"/>
      <c r="O62" s="65"/>
      <c r="P62" s="65"/>
      <c r="Q62" s="65"/>
      <c r="R62" s="65"/>
      <c r="S62" s="65"/>
      <c r="T62" s="65"/>
      <c r="U62" s="65"/>
      <c r="V62" s="65"/>
      <c r="W62" s="65"/>
      <c r="X62" s="65"/>
      <c r="Y62" s="65"/>
      <c r="Z62" s="65"/>
      <c r="AA62" s="65"/>
      <c r="AB62" s="65"/>
      <c r="AC62" s="65"/>
    </row>
    <row r="63" spans="1:29" ht="24" customHeight="1">
      <c r="A63" s="149">
        <v>20681</v>
      </c>
      <c r="B63" s="131">
        <v>43880</v>
      </c>
      <c r="C63" s="145" t="s">
        <v>134</v>
      </c>
      <c r="D63" s="145" t="s">
        <v>138</v>
      </c>
      <c r="E63" s="150">
        <v>18080</v>
      </c>
      <c r="F63" s="65"/>
      <c r="G63" s="65"/>
      <c r="H63" s="65"/>
      <c r="I63" s="65"/>
      <c r="J63" s="65"/>
      <c r="K63" s="65"/>
      <c r="L63" s="65"/>
      <c r="M63" s="65"/>
      <c r="N63" s="65"/>
      <c r="O63" s="65"/>
      <c r="P63" s="65"/>
      <c r="Q63" s="65"/>
      <c r="R63" s="65"/>
      <c r="S63" s="65"/>
      <c r="T63" s="65"/>
      <c r="U63" s="65"/>
      <c r="V63" s="65"/>
      <c r="W63" s="65"/>
      <c r="X63" s="65"/>
      <c r="Y63" s="65"/>
      <c r="Z63" s="65"/>
      <c r="AA63" s="65"/>
      <c r="AB63" s="65"/>
      <c r="AC63" s="65"/>
    </row>
    <row r="64" spans="1:29" ht="24" customHeight="1">
      <c r="A64" s="149">
        <v>20682</v>
      </c>
      <c r="B64" s="131">
        <v>43880</v>
      </c>
      <c r="C64" s="145" t="s">
        <v>64</v>
      </c>
      <c r="D64" s="145" t="s">
        <v>139</v>
      </c>
      <c r="E64" s="150">
        <v>20000</v>
      </c>
      <c r="F64" s="65"/>
      <c r="G64" s="65"/>
      <c r="H64" s="65"/>
      <c r="I64" s="65"/>
      <c r="J64" s="65"/>
      <c r="K64" s="65"/>
      <c r="L64" s="65"/>
      <c r="M64" s="65"/>
      <c r="N64" s="65"/>
      <c r="O64" s="65"/>
      <c r="P64" s="65"/>
      <c r="Q64" s="65"/>
      <c r="R64" s="65"/>
      <c r="S64" s="65"/>
      <c r="T64" s="65"/>
      <c r="U64" s="65"/>
      <c r="V64" s="65"/>
      <c r="W64" s="65"/>
      <c r="X64" s="65"/>
      <c r="Y64" s="65"/>
      <c r="Z64" s="65"/>
      <c r="AA64" s="65"/>
      <c r="AB64" s="65"/>
      <c r="AC64" s="65"/>
    </row>
    <row r="65" spans="1:29" ht="24" customHeight="1">
      <c r="A65" s="149">
        <v>20683</v>
      </c>
      <c r="B65" s="131">
        <v>43880</v>
      </c>
      <c r="C65" s="145" t="s">
        <v>140</v>
      </c>
      <c r="D65" s="145" t="s">
        <v>141</v>
      </c>
      <c r="E65" s="150">
        <v>20360</v>
      </c>
      <c r="F65" s="65"/>
      <c r="G65" s="65"/>
      <c r="H65" s="65"/>
      <c r="I65" s="65"/>
      <c r="J65" s="65"/>
      <c r="K65" s="65"/>
      <c r="L65" s="65"/>
      <c r="M65" s="65"/>
      <c r="N65" s="65"/>
      <c r="O65" s="65"/>
      <c r="P65" s="65"/>
      <c r="Q65" s="65"/>
      <c r="R65" s="65"/>
      <c r="S65" s="65"/>
      <c r="T65" s="65"/>
      <c r="U65" s="65"/>
      <c r="V65" s="65"/>
      <c r="W65" s="65"/>
      <c r="X65" s="65"/>
      <c r="Y65" s="65"/>
      <c r="Z65" s="65"/>
      <c r="AA65" s="65"/>
      <c r="AB65" s="65"/>
      <c r="AC65" s="65"/>
    </row>
    <row r="66" spans="1:29" ht="24" customHeight="1">
      <c r="A66" s="149">
        <v>20684</v>
      </c>
      <c r="B66" s="131">
        <v>43881</v>
      </c>
      <c r="C66" s="145" t="s">
        <v>39</v>
      </c>
      <c r="D66" s="145" t="s">
        <v>137</v>
      </c>
      <c r="E66" s="150">
        <v>0</v>
      </c>
      <c r="F66" s="65"/>
      <c r="G66" s="65"/>
      <c r="H66" s="65"/>
      <c r="I66" s="65"/>
      <c r="J66" s="65"/>
      <c r="K66" s="65"/>
      <c r="L66" s="65"/>
      <c r="M66" s="65"/>
      <c r="N66" s="65"/>
      <c r="O66" s="65"/>
      <c r="P66" s="65"/>
      <c r="Q66" s="65"/>
      <c r="R66" s="65"/>
      <c r="S66" s="65"/>
      <c r="T66" s="65"/>
      <c r="U66" s="65"/>
      <c r="V66" s="65"/>
      <c r="W66" s="65"/>
      <c r="X66" s="65"/>
      <c r="Y66" s="65"/>
      <c r="Z66" s="65"/>
      <c r="AA66" s="65"/>
      <c r="AB66" s="65"/>
      <c r="AC66" s="65"/>
    </row>
    <row r="67" spans="1:29" ht="24" customHeight="1">
      <c r="A67" s="149">
        <v>20685</v>
      </c>
      <c r="B67" s="131">
        <v>43881</v>
      </c>
      <c r="C67" s="145" t="s">
        <v>142</v>
      </c>
      <c r="D67" s="145" t="s">
        <v>143</v>
      </c>
      <c r="E67" s="150">
        <v>41697</v>
      </c>
      <c r="F67" s="65"/>
      <c r="G67" s="65"/>
      <c r="H67" s="65"/>
      <c r="I67" s="65"/>
      <c r="J67" s="65"/>
      <c r="K67" s="65"/>
      <c r="L67" s="65"/>
      <c r="M67" s="65"/>
      <c r="N67" s="65"/>
      <c r="O67" s="65"/>
      <c r="P67" s="65"/>
      <c r="Q67" s="65"/>
      <c r="R67" s="65"/>
      <c r="S67" s="65"/>
      <c r="T67" s="65"/>
      <c r="U67" s="65"/>
      <c r="V67" s="65"/>
      <c r="W67" s="65"/>
      <c r="X67" s="65"/>
      <c r="Y67" s="65"/>
      <c r="Z67" s="65"/>
      <c r="AA67" s="65"/>
    </row>
    <row r="68" spans="1:29" ht="24" customHeight="1">
      <c r="A68" s="149">
        <v>20686</v>
      </c>
      <c r="B68" s="131">
        <v>43881</v>
      </c>
      <c r="C68" s="145" t="s">
        <v>142</v>
      </c>
      <c r="D68" s="145" t="s">
        <v>144</v>
      </c>
      <c r="E68" s="150">
        <v>19550</v>
      </c>
      <c r="F68" s="65"/>
      <c r="G68" s="65"/>
      <c r="H68" s="65"/>
      <c r="I68" s="65"/>
      <c r="J68" s="65"/>
      <c r="K68" s="65"/>
      <c r="L68" s="65"/>
      <c r="M68" s="65"/>
      <c r="N68" s="65"/>
      <c r="O68" s="65"/>
      <c r="P68" s="65"/>
      <c r="Q68" s="65"/>
      <c r="R68" s="65"/>
      <c r="S68" s="65"/>
      <c r="T68" s="65"/>
      <c r="U68" s="65"/>
      <c r="V68" s="65"/>
      <c r="W68" s="65"/>
      <c r="X68" s="65"/>
      <c r="Y68" s="65"/>
      <c r="Z68" s="65"/>
      <c r="AA68" s="65"/>
    </row>
    <row r="69" spans="1:29" ht="24" customHeight="1">
      <c r="A69" s="149">
        <v>20687</v>
      </c>
      <c r="B69" s="131">
        <v>43881</v>
      </c>
      <c r="C69" s="145" t="s">
        <v>39</v>
      </c>
      <c r="D69" s="145" t="s">
        <v>145</v>
      </c>
      <c r="E69" s="150">
        <v>0</v>
      </c>
      <c r="F69" s="65"/>
      <c r="G69" s="65"/>
      <c r="H69" s="65"/>
      <c r="I69" s="65"/>
      <c r="J69" s="65"/>
      <c r="K69" s="65"/>
      <c r="L69" s="65"/>
      <c r="M69" s="65"/>
      <c r="N69" s="65"/>
      <c r="O69" s="65"/>
      <c r="P69" s="65"/>
      <c r="Q69" s="65"/>
      <c r="R69" s="65"/>
      <c r="S69" s="65"/>
      <c r="T69" s="65"/>
      <c r="U69" s="65"/>
      <c r="V69" s="65"/>
      <c r="W69" s="65"/>
      <c r="X69" s="65"/>
      <c r="Y69" s="65"/>
      <c r="Z69" s="65"/>
      <c r="AA69" s="65"/>
    </row>
    <row r="70" spans="1:29" ht="24" customHeight="1">
      <c r="A70" s="149">
        <v>20688</v>
      </c>
      <c r="B70" s="131">
        <v>43881</v>
      </c>
      <c r="C70" s="145" t="s">
        <v>46</v>
      </c>
      <c r="D70" s="145" t="s">
        <v>146</v>
      </c>
      <c r="E70" s="150">
        <v>36000</v>
      </c>
      <c r="F70" s="65"/>
      <c r="G70" s="65"/>
      <c r="H70" s="65"/>
      <c r="I70" s="65"/>
      <c r="J70" s="65"/>
      <c r="K70" s="65"/>
      <c r="L70" s="65"/>
      <c r="M70" s="65"/>
      <c r="N70" s="65"/>
      <c r="O70" s="65"/>
      <c r="P70" s="65"/>
      <c r="Q70" s="65"/>
      <c r="R70" s="65"/>
      <c r="S70" s="65"/>
      <c r="T70" s="65"/>
      <c r="U70" s="65"/>
      <c r="V70" s="65"/>
      <c r="W70" s="65"/>
      <c r="X70" s="65"/>
      <c r="Y70" s="65"/>
      <c r="Z70" s="65"/>
      <c r="AA70" s="65"/>
    </row>
    <row r="71" spans="1:29" ht="24" customHeight="1">
      <c r="A71" s="149">
        <v>20689</v>
      </c>
      <c r="B71" s="131">
        <v>43881</v>
      </c>
      <c r="C71" s="145" t="s">
        <v>48</v>
      </c>
      <c r="D71" s="145" t="s">
        <v>146</v>
      </c>
      <c r="E71" s="150">
        <v>30600</v>
      </c>
      <c r="F71" s="65"/>
      <c r="G71" s="65"/>
      <c r="H71" s="65"/>
      <c r="I71" s="65"/>
      <c r="J71" s="65"/>
      <c r="K71" s="65"/>
      <c r="L71" s="65"/>
      <c r="M71" s="65"/>
      <c r="N71" s="65"/>
      <c r="O71" s="65"/>
      <c r="P71" s="65"/>
      <c r="Q71" s="65"/>
      <c r="R71" s="65"/>
      <c r="S71" s="65"/>
      <c r="T71" s="65"/>
      <c r="U71" s="65"/>
      <c r="V71" s="65"/>
      <c r="W71" s="65"/>
      <c r="X71" s="65"/>
      <c r="Y71" s="65"/>
      <c r="Z71" s="65"/>
      <c r="AA71" s="65"/>
    </row>
    <row r="72" spans="1:29" ht="24" customHeight="1">
      <c r="A72" s="149">
        <v>20690</v>
      </c>
      <c r="B72" s="131">
        <v>43881</v>
      </c>
      <c r="C72" s="145" t="s">
        <v>147</v>
      </c>
      <c r="D72" s="145" t="s">
        <v>146</v>
      </c>
      <c r="E72" s="155">
        <v>30600</v>
      </c>
      <c r="F72" s="65"/>
      <c r="G72" s="65"/>
      <c r="H72" s="65"/>
      <c r="I72" s="65"/>
      <c r="J72" s="65"/>
      <c r="K72" s="65"/>
      <c r="L72" s="65"/>
      <c r="M72" s="65"/>
      <c r="N72" s="65"/>
      <c r="O72" s="65"/>
      <c r="P72" s="65"/>
      <c r="Q72" s="65"/>
      <c r="R72" s="65"/>
      <c r="S72" s="65"/>
      <c r="T72" s="65"/>
      <c r="U72" s="65"/>
      <c r="V72" s="65"/>
      <c r="W72" s="65"/>
      <c r="X72" s="65"/>
      <c r="Y72" s="65"/>
      <c r="Z72" s="65"/>
      <c r="AA72" s="65"/>
    </row>
    <row r="73" spans="1:29" ht="24" customHeight="1">
      <c r="A73" s="151">
        <v>20691</v>
      </c>
      <c r="B73" s="142">
        <v>43881</v>
      </c>
      <c r="C73" s="143" t="s">
        <v>147</v>
      </c>
      <c r="D73" s="143" t="s">
        <v>146</v>
      </c>
      <c r="E73" s="159">
        <v>45900</v>
      </c>
      <c r="F73" s="65"/>
      <c r="G73" s="65"/>
      <c r="H73" s="65"/>
      <c r="I73" s="65"/>
      <c r="J73" s="65"/>
      <c r="K73" s="65"/>
      <c r="L73" s="65"/>
      <c r="M73" s="65"/>
      <c r="N73" s="65"/>
      <c r="O73" s="65"/>
      <c r="P73" s="65"/>
      <c r="Q73" s="65"/>
      <c r="R73" s="65"/>
      <c r="S73" s="65"/>
      <c r="T73" s="65"/>
      <c r="U73" s="65"/>
      <c r="V73" s="65"/>
      <c r="W73" s="65"/>
      <c r="X73" s="65"/>
      <c r="Y73" s="65"/>
      <c r="Z73" s="65"/>
      <c r="AA73" s="65"/>
    </row>
    <row r="74" spans="1:29" ht="24" customHeight="1">
      <c r="A74" s="151">
        <v>20692</v>
      </c>
      <c r="B74" s="142">
        <v>43881</v>
      </c>
      <c r="C74" s="143" t="s">
        <v>48</v>
      </c>
      <c r="D74" s="143" t="s">
        <v>146</v>
      </c>
      <c r="E74" s="160">
        <v>45900</v>
      </c>
      <c r="F74" s="65"/>
      <c r="G74" s="65"/>
      <c r="H74" s="65"/>
      <c r="I74" s="65"/>
      <c r="J74" s="65"/>
      <c r="K74" s="65"/>
      <c r="L74" s="65"/>
      <c r="M74" s="65"/>
      <c r="N74" s="65"/>
      <c r="O74" s="65"/>
      <c r="P74" s="65"/>
      <c r="Q74" s="65"/>
      <c r="R74" s="65"/>
      <c r="S74" s="65"/>
      <c r="T74" s="65"/>
      <c r="U74" s="65"/>
      <c r="V74" s="65"/>
      <c r="W74" s="65"/>
      <c r="X74" s="65"/>
      <c r="Y74" s="65"/>
      <c r="Z74" s="65"/>
      <c r="AA74" s="65"/>
    </row>
    <row r="75" spans="1:29" ht="24" customHeight="1">
      <c r="A75" s="151">
        <v>20693</v>
      </c>
      <c r="B75" s="142">
        <v>43881</v>
      </c>
      <c r="C75" s="143" t="s">
        <v>39</v>
      </c>
      <c r="D75" s="143" t="s">
        <v>148</v>
      </c>
      <c r="E75" s="158">
        <v>0</v>
      </c>
      <c r="F75" s="65"/>
      <c r="G75" s="65"/>
      <c r="H75" s="65"/>
      <c r="I75" s="65"/>
      <c r="J75" s="65"/>
      <c r="K75" s="65"/>
      <c r="L75" s="65"/>
      <c r="M75" s="65"/>
      <c r="N75" s="65"/>
      <c r="O75" s="65"/>
      <c r="P75" s="65"/>
      <c r="Q75" s="65"/>
      <c r="R75" s="65"/>
      <c r="S75" s="65"/>
      <c r="T75" s="65"/>
      <c r="U75" s="65"/>
      <c r="V75" s="65"/>
      <c r="W75" s="65"/>
      <c r="X75" s="65"/>
      <c r="Y75" s="65"/>
      <c r="Z75" s="65"/>
      <c r="AA75" s="65"/>
    </row>
    <row r="76" spans="1:29" ht="24" customHeight="1">
      <c r="A76" s="151">
        <v>20694</v>
      </c>
      <c r="B76" s="142">
        <v>43881</v>
      </c>
      <c r="C76" s="143" t="s">
        <v>46</v>
      </c>
      <c r="D76" s="143" t="s">
        <v>146</v>
      </c>
      <c r="E76" s="158">
        <v>54000</v>
      </c>
      <c r="F76" s="65"/>
      <c r="G76" s="65"/>
      <c r="H76" s="65"/>
      <c r="I76" s="65"/>
      <c r="J76" s="65"/>
      <c r="K76" s="65"/>
      <c r="L76" s="65"/>
      <c r="M76" s="65"/>
      <c r="N76" s="65"/>
      <c r="O76" s="65"/>
      <c r="P76" s="65"/>
      <c r="Q76" s="65"/>
      <c r="R76" s="65"/>
      <c r="S76" s="65"/>
      <c r="T76" s="65"/>
      <c r="U76" s="65"/>
      <c r="V76" s="65"/>
      <c r="W76" s="65"/>
      <c r="X76" s="65"/>
      <c r="Y76" s="65"/>
      <c r="Z76" s="65"/>
      <c r="AA76" s="65"/>
    </row>
    <row r="77" spans="1:29" ht="24" customHeight="1">
      <c r="A77" s="151">
        <v>20695</v>
      </c>
      <c r="B77" s="142">
        <v>43881</v>
      </c>
      <c r="C77" s="143" t="s">
        <v>47</v>
      </c>
      <c r="D77" s="143" t="s">
        <v>149</v>
      </c>
      <c r="E77" s="158">
        <v>67500</v>
      </c>
      <c r="F77" s="65"/>
      <c r="G77" s="65"/>
      <c r="H77" s="65"/>
      <c r="I77" s="65"/>
      <c r="J77" s="65"/>
      <c r="K77" s="65"/>
      <c r="L77" s="65"/>
      <c r="M77" s="65"/>
      <c r="N77" s="65"/>
      <c r="O77" s="65"/>
      <c r="P77" s="65"/>
      <c r="Q77" s="65"/>
      <c r="R77" s="65"/>
      <c r="S77" s="65"/>
      <c r="T77" s="65"/>
      <c r="U77" s="65"/>
      <c r="V77" s="65"/>
      <c r="W77" s="65"/>
      <c r="X77" s="65"/>
      <c r="Y77" s="65"/>
      <c r="Z77" s="65"/>
      <c r="AA77" s="65"/>
    </row>
    <row r="78" spans="1:29" ht="24" customHeight="1">
      <c r="A78" s="151">
        <v>20696</v>
      </c>
      <c r="B78" s="142">
        <v>43881</v>
      </c>
      <c r="C78" s="143" t="s">
        <v>47</v>
      </c>
      <c r="D78" s="143" t="s">
        <v>149</v>
      </c>
      <c r="E78" s="158">
        <v>45000</v>
      </c>
      <c r="F78" s="65"/>
      <c r="G78" s="65"/>
      <c r="H78" s="65"/>
      <c r="I78" s="65"/>
      <c r="J78" s="65"/>
      <c r="K78" s="65"/>
      <c r="L78" s="65"/>
      <c r="M78" s="65"/>
      <c r="N78" s="65"/>
      <c r="O78" s="65"/>
      <c r="P78" s="65"/>
      <c r="Q78" s="65"/>
      <c r="R78" s="65"/>
      <c r="S78" s="65"/>
      <c r="T78" s="65"/>
      <c r="U78" s="65"/>
      <c r="V78" s="65"/>
      <c r="W78" s="65"/>
      <c r="X78" s="65"/>
      <c r="Y78" s="65"/>
      <c r="Z78" s="65"/>
      <c r="AA78" s="65"/>
    </row>
    <row r="79" spans="1:29" ht="24" customHeight="1">
      <c r="A79" s="151">
        <v>20697</v>
      </c>
      <c r="B79" s="142">
        <v>43882</v>
      </c>
      <c r="C79" s="143" t="s">
        <v>62</v>
      </c>
      <c r="D79" s="144" t="s">
        <v>63</v>
      </c>
      <c r="E79" s="158">
        <v>43505</v>
      </c>
      <c r="F79" s="65"/>
      <c r="G79" s="65"/>
      <c r="H79" s="65"/>
      <c r="I79" s="65"/>
      <c r="J79" s="65"/>
      <c r="K79" s="65"/>
      <c r="L79" s="65"/>
      <c r="M79" s="65"/>
      <c r="N79" s="65"/>
      <c r="O79" s="65"/>
      <c r="P79" s="65"/>
      <c r="Q79" s="65"/>
      <c r="R79" s="65"/>
      <c r="S79" s="65"/>
      <c r="T79" s="65"/>
      <c r="U79" s="65"/>
      <c r="V79" s="65"/>
      <c r="W79" s="65"/>
      <c r="X79" s="65"/>
      <c r="Y79" s="65"/>
      <c r="Z79" s="65"/>
      <c r="AA79" s="65"/>
    </row>
    <row r="80" spans="1:29" ht="24" customHeight="1">
      <c r="A80" s="151">
        <v>20698</v>
      </c>
      <c r="B80" s="142">
        <v>43885</v>
      </c>
      <c r="C80" s="143" t="s">
        <v>40</v>
      </c>
      <c r="D80" s="143" t="s">
        <v>150</v>
      </c>
      <c r="E80" s="158">
        <v>7000</v>
      </c>
      <c r="F80" s="65"/>
      <c r="G80" s="65"/>
      <c r="H80" s="65"/>
      <c r="I80" s="65"/>
      <c r="J80" s="65"/>
      <c r="K80" s="65"/>
      <c r="L80" s="65"/>
      <c r="M80" s="65"/>
      <c r="N80" s="65"/>
      <c r="O80" s="65"/>
      <c r="P80" s="65"/>
      <c r="Q80" s="65"/>
      <c r="R80" s="65"/>
      <c r="S80" s="65"/>
      <c r="T80" s="65"/>
      <c r="U80" s="65"/>
      <c r="V80" s="65"/>
      <c r="W80" s="65"/>
      <c r="X80" s="65"/>
      <c r="Y80" s="65"/>
      <c r="Z80" s="65"/>
      <c r="AA80" s="65"/>
    </row>
    <row r="81" spans="1:27" ht="24" customHeight="1">
      <c r="A81" s="151">
        <v>20699</v>
      </c>
      <c r="B81" s="142">
        <v>43885</v>
      </c>
      <c r="C81" s="143" t="s">
        <v>151</v>
      </c>
      <c r="D81" s="143" t="s">
        <v>152</v>
      </c>
      <c r="E81" s="158">
        <v>7872.18</v>
      </c>
      <c r="F81" s="65"/>
      <c r="G81" s="65"/>
      <c r="H81" s="65"/>
      <c r="I81" s="65"/>
      <c r="J81" s="65"/>
      <c r="K81" s="65"/>
      <c r="L81" s="65"/>
      <c r="M81" s="65"/>
      <c r="N81" s="65"/>
      <c r="O81" s="65"/>
      <c r="P81" s="65"/>
      <c r="Q81" s="65"/>
      <c r="R81" s="65"/>
      <c r="S81" s="65"/>
      <c r="T81" s="65"/>
      <c r="U81" s="65"/>
      <c r="V81" s="65"/>
      <c r="W81" s="65"/>
      <c r="X81" s="65"/>
      <c r="Y81" s="65"/>
      <c r="Z81" s="65"/>
      <c r="AA81" s="65"/>
    </row>
    <row r="82" spans="1:27" ht="24" customHeight="1">
      <c r="A82" s="161">
        <v>20700</v>
      </c>
      <c r="B82" s="142">
        <v>43885</v>
      </c>
      <c r="C82" s="143" t="s">
        <v>153</v>
      </c>
      <c r="D82" s="143" t="s">
        <v>154</v>
      </c>
      <c r="E82" s="159">
        <v>3955</v>
      </c>
      <c r="F82" s="65"/>
      <c r="G82" s="65"/>
      <c r="H82" s="65"/>
      <c r="I82" s="65"/>
      <c r="J82" s="65"/>
      <c r="K82" s="65"/>
      <c r="L82" s="65"/>
      <c r="M82" s="65"/>
      <c r="N82" s="65"/>
      <c r="O82" s="65"/>
      <c r="P82" s="65"/>
      <c r="Q82" s="65"/>
      <c r="R82" s="65"/>
      <c r="S82" s="65"/>
      <c r="T82" s="65"/>
      <c r="U82" s="65"/>
      <c r="V82" s="65"/>
      <c r="W82" s="65"/>
      <c r="X82" s="65"/>
      <c r="Y82" s="65"/>
      <c r="Z82" s="65"/>
      <c r="AA82" s="65"/>
    </row>
    <row r="83" spans="1:27" ht="24" customHeight="1">
      <c r="A83" s="151">
        <v>20701</v>
      </c>
      <c r="B83" s="142">
        <v>43885</v>
      </c>
      <c r="C83" s="143" t="s">
        <v>155</v>
      </c>
      <c r="D83" s="143" t="s">
        <v>156</v>
      </c>
      <c r="E83" s="159">
        <v>2445.4699999999998</v>
      </c>
      <c r="F83" s="65"/>
      <c r="G83" s="65"/>
      <c r="H83" s="65"/>
      <c r="I83" s="65"/>
      <c r="J83" s="65"/>
      <c r="K83" s="65"/>
      <c r="L83" s="65"/>
      <c r="M83" s="65"/>
      <c r="N83" s="65"/>
      <c r="O83" s="65"/>
      <c r="P83" s="65"/>
      <c r="Q83" s="65"/>
      <c r="R83" s="65"/>
      <c r="S83" s="65"/>
      <c r="T83" s="65"/>
      <c r="U83" s="65"/>
      <c r="V83" s="65"/>
      <c r="W83" s="65"/>
      <c r="X83" s="65"/>
      <c r="Y83" s="65"/>
      <c r="Z83" s="65"/>
      <c r="AA83" s="65"/>
    </row>
    <row r="84" spans="1:27" ht="24" customHeight="1">
      <c r="A84" s="149"/>
      <c r="B84" s="131"/>
      <c r="C84" s="145"/>
      <c r="D84" s="145"/>
      <c r="E84" s="162" t="s">
        <v>41</v>
      </c>
      <c r="F84" s="65"/>
      <c r="G84" s="65"/>
      <c r="H84" s="65"/>
      <c r="I84" s="65"/>
      <c r="J84" s="65"/>
      <c r="K84" s="65"/>
      <c r="L84" s="65"/>
      <c r="M84" s="65"/>
      <c r="N84" s="65"/>
      <c r="O84" s="65"/>
      <c r="P84" s="65"/>
      <c r="Q84" s="65"/>
      <c r="R84" s="65"/>
      <c r="S84" s="65"/>
      <c r="T84" s="65"/>
      <c r="U84" s="65"/>
      <c r="V84" s="65"/>
      <c r="W84" s="65"/>
      <c r="X84" s="65"/>
      <c r="Y84" s="65"/>
      <c r="Z84" s="65"/>
      <c r="AA84" s="65"/>
    </row>
    <row r="85" spans="1:27" ht="24" customHeight="1">
      <c r="E85" s="163">
        <f>SUM(E10:E84)</f>
        <v>1312629.5999999999</v>
      </c>
    </row>
    <row r="86" spans="1:27" ht="24" customHeight="1"/>
    <row r="87" spans="1:27" ht="24" customHeight="1"/>
    <row r="88" spans="1:27" ht="24" customHeight="1"/>
    <row r="89" spans="1:27" ht="24" customHeight="1"/>
    <row r="90" spans="1:27" ht="24" customHeight="1"/>
    <row r="91" spans="1:27" ht="24" customHeight="1"/>
    <row r="92" spans="1:27" ht="24" customHeight="1"/>
    <row r="93" spans="1:27" ht="24" customHeight="1"/>
    <row r="94" spans="1:27" ht="24" customHeight="1"/>
    <row r="95" spans="1:27" ht="24" customHeight="1"/>
    <row r="96" spans="1:27" ht="24" customHeight="1"/>
    <row r="97" ht="24" customHeight="1"/>
    <row r="98" ht="24" customHeight="1"/>
    <row r="99" ht="24" customHeight="1"/>
    <row r="100" ht="24" customHeight="1"/>
    <row r="101" ht="24" customHeight="1"/>
  </sheetData>
  <pageMargins left="0.7" right="0.7" top="0.75" bottom="0.75" header="0.3" footer="0.3"/>
  <pageSetup scale="6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V78"/>
  <sheetViews>
    <sheetView topLeftCell="A55" workbookViewId="0">
      <selection activeCell="B73" sqref="B73"/>
    </sheetView>
  </sheetViews>
  <sheetFormatPr baseColWidth="10" defaultRowHeight="14.25"/>
  <cols>
    <col min="1" max="1" width="12.5703125" customWidth="1"/>
    <col min="2" max="2" width="18.140625" customWidth="1"/>
    <col min="3" max="3" width="42.28515625" customWidth="1"/>
    <col min="4" max="4" width="47.140625" customWidth="1"/>
    <col min="5" max="5" width="21.140625" customWidth="1"/>
    <col min="6" max="6" width="9.28515625" style="5" customWidth="1"/>
    <col min="7" max="7" width="17.140625" style="5" customWidth="1"/>
    <col min="8" max="21" width="12.5703125" customWidth="1"/>
    <col min="22" max="208" width="11.42578125" customWidth="1"/>
    <col min="209" max="209" width="18.140625" customWidth="1"/>
    <col min="210" max="210" width="44.7109375" customWidth="1"/>
    <col min="211" max="211" width="47.140625" customWidth="1"/>
    <col min="212" max="212" width="21.140625" customWidth="1"/>
    <col min="213" max="213" width="9.28515625" customWidth="1"/>
    <col min="214" max="214" width="17.140625" customWidth="1"/>
    <col min="215" max="256" width="9.140625" customWidth="1"/>
  </cols>
  <sheetData>
    <row r="1" spans="1:7">
      <c r="A1" s="54"/>
      <c r="B1" s="54"/>
      <c r="C1" s="54"/>
      <c r="D1" s="54"/>
      <c r="E1" s="54"/>
      <c r="F1" s="55"/>
      <c r="G1" s="55"/>
    </row>
    <row r="2" spans="1:7" s="6" customFormat="1" ht="20.25" customHeight="1">
      <c r="A2" s="56" t="s">
        <v>9</v>
      </c>
      <c r="B2" s="57"/>
      <c r="C2" s="58"/>
      <c r="D2" s="57"/>
      <c r="E2" s="11"/>
      <c r="F2" s="11"/>
      <c r="G2" s="59"/>
    </row>
    <row r="3" spans="1:7" s="6" customFormat="1" ht="20.25" customHeight="1">
      <c r="A3" s="56" t="s">
        <v>10</v>
      </c>
      <c r="B3" s="57"/>
      <c r="C3" s="58"/>
      <c r="D3" s="57"/>
      <c r="E3" s="11"/>
      <c r="F3" s="11"/>
      <c r="G3" s="59"/>
    </row>
    <row r="4" spans="1:7" s="6" customFormat="1" ht="20.25" customHeight="1">
      <c r="A4" s="56" t="s">
        <v>11</v>
      </c>
      <c r="B4" s="57"/>
      <c r="C4" s="58"/>
      <c r="D4" s="57"/>
      <c r="E4" s="11"/>
      <c r="F4" s="11"/>
      <c r="G4" s="59"/>
    </row>
    <row r="5" spans="1:7" s="6" customFormat="1" ht="20.25" customHeight="1">
      <c r="A5" s="60"/>
      <c r="B5" s="61" t="s">
        <v>12</v>
      </c>
      <c r="C5" s="58" t="s">
        <v>13</v>
      </c>
      <c r="D5" s="57"/>
      <c r="E5" s="11"/>
      <c r="F5" s="11"/>
      <c r="G5" s="59"/>
    </row>
    <row r="6" spans="1:7" s="6" customFormat="1" ht="20.25" customHeight="1">
      <c r="A6" s="58"/>
      <c r="B6" s="62" t="s">
        <v>157</v>
      </c>
      <c r="C6" s="58"/>
      <c r="D6" s="57"/>
      <c r="E6" s="11"/>
      <c r="F6" s="11"/>
      <c r="G6" s="59"/>
    </row>
    <row r="7" spans="1:7" s="9" customFormat="1" ht="20.25" customHeight="1">
      <c r="A7" s="66" t="s">
        <v>0</v>
      </c>
      <c r="B7" s="67" t="s">
        <v>1</v>
      </c>
      <c r="C7" s="68" t="s">
        <v>2</v>
      </c>
      <c r="D7" s="68" t="s">
        <v>41</v>
      </c>
      <c r="E7" s="69" t="s">
        <v>14</v>
      </c>
      <c r="F7" s="70" t="s">
        <v>15</v>
      </c>
      <c r="G7" s="71" t="s">
        <v>16</v>
      </c>
    </row>
    <row r="8" spans="1:7" s="9" customFormat="1" ht="20.25" customHeight="1">
      <c r="A8" s="139">
        <v>20629</v>
      </c>
      <c r="B8" s="131">
        <v>43864</v>
      </c>
      <c r="C8" s="145" t="s">
        <v>69</v>
      </c>
      <c r="D8" s="145" t="s">
        <v>70</v>
      </c>
      <c r="E8" s="83">
        <v>25850.71</v>
      </c>
      <c r="F8" s="75">
        <v>0.05</v>
      </c>
      <c r="G8" s="76">
        <f t="shared" ref="G8:G19" si="0">+E8*F8</f>
        <v>1292.5355</v>
      </c>
    </row>
    <row r="9" spans="1:7" s="9" customFormat="1" ht="20.25" customHeight="1">
      <c r="A9" s="139">
        <v>20630</v>
      </c>
      <c r="B9" s="131">
        <v>43864</v>
      </c>
      <c r="C9" s="145" t="s">
        <v>61</v>
      </c>
      <c r="D9" s="147" t="s">
        <v>71</v>
      </c>
      <c r="E9" s="83">
        <v>26000</v>
      </c>
      <c r="F9" s="75">
        <v>0.05</v>
      </c>
      <c r="G9" s="76">
        <f t="shared" si="0"/>
        <v>1300</v>
      </c>
    </row>
    <row r="10" spans="1:7" s="9" customFormat="1" ht="20.25" customHeight="1">
      <c r="A10" s="130">
        <v>20633</v>
      </c>
      <c r="B10" s="131">
        <v>43864</v>
      </c>
      <c r="C10" s="145" t="s">
        <v>75</v>
      </c>
      <c r="D10" s="145" t="s">
        <v>76</v>
      </c>
      <c r="E10" s="83">
        <v>2343.2199999999998</v>
      </c>
      <c r="F10" s="75">
        <v>0.05</v>
      </c>
      <c r="G10" s="76">
        <f t="shared" si="0"/>
        <v>117.161</v>
      </c>
    </row>
    <row r="11" spans="1:7" s="9" customFormat="1" ht="20.25" customHeight="1">
      <c r="A11" s="130">
        <v>20634</v>
      </c>
      <c r="B11" s="131">
        <v>43864</v>
      </c>
      <c r="C11" s="145" t="s">
        <v>77</v>
      </c>
      <c r="D11" s="145" t="s">
        <v>78</v>
      </c>
      <c r="E11" s="74">
        <v>2315</v>
      </c>
      <c r="F11" s="75">
        <v>0.05</v>
      </c>
      <c r="G11" s="76">
        <f t="shared" si="0"/>
        <v>115.75</v>
      </c>
    </row>
    <row r="12" spans="1:7" s="9" customFormat="1" ht="20.25" customHeight="1">
      <c r="A12" s="149">
        <v>20663</v>
      </c>
      <c r="B12" s="131">
        <v>43865</v>
      </c>
      <c r="C12" s="145" t="s">
        <v>111</v>
      </c>
      <c r="D12" s="145" t="s">
        <v>112</v>
      </c>
      <c r="E12" s="127">
        <v>2600</v>
      </c>
      <c r="F12" s="75">
        <v>0.05</v>
      </c>
      <c r="G12" s="76">
        <f t="shared" si="0"/>
        <v>130</v>
      </c>
    </row>
    <row r="13" spans="1:7" s="9" customFormat="1" ht="20.25" customHeight="1">
      <c r="A13" s="156" t="s">
        <v>115</v>
      </c>
      <c r="B13" s="131">
        <v>43868</v>
      </c>
      <c r="C13" s="145" t="s">
        <v>116</v>
      </c>
      <c r="D13" s="145" t="s">
        <v>117</v>
      </c>
      <c r="E13" s="127">
        <v>5180</v>
      </c>
      <c r="F13" s="75">
        <v>0.05</v>
      </c>
      <c r="G13" s="76">
        <f t="shared" si="0"/>
        <v>259</v>
      </c>
    </row>
    <row r="14" spans="1:7" s="9" customFormat="1" ht="20.25" customHeight="1">
      <c r="A14" s="149">
        <v>20678</v>
      </c>
      <c r="B14" s="131">
        <v>43880</v>
      </c>
      <c r="C14" s="145" t="s">
        <v>134</v>
      </c>
      <c r="D14" s="145" t="s">
        <v>135</v>
      </c>
      <c r="E14" s="127">
        <v>1500</v>
      </c>
      <c r="F14" s="75">
        <v>0.05</v>
      </c>
      <c r="G14" s="76">
        <f t="shared" si="0"/>
        <v>75</v>
      </c>
    </row>
    <row r="15" spans="1:7" s="9" customFormat="1" ht="20.25" customHeight="1">
      <c r="A15" s="149">
        <v>20681</v>
      </c>
      <c r="B15" s="131">
        <v>43880</v>
      </c>
      <c r="C15" s="145" t="s">
        <v>134</v>
      </c>
      <c r="D15" s="145" t="s">
        <v>138</v>
      </c>
      <c r="E15" s="127">
        <v>16000</v>
      </c>
      <c r="F15" s="75">
        <v>0.05</v>
      </c>
      <c r="G15" s="76">
        <f t="shared" si="0"/>
        <v>800</v>
      </c>
    </row>
    <row r="16" spans="1:7" s="9" customFormat="1" ht="20.25" customHeight="1">
      <c r="A16" s="149">
        <v>20685</v>
      </c>
      <c r="B16" s="131">
        <v>43881</v>
      </c>
      <c r="C16" s="145" t="s">
        <v>142</v>
      </c>
      <c r="D16" s="145" t="s">
        <v>143</v>
      </c>
      <c r="E16" s="127">
        <v>36900</v>
      </c>
      <c r="F16" s="75">
        <v>0.05</v>
      </c>
      <c r="G16" s="76">
        <f t="shared" si="0"/>
        <v>1845</v>
      </c>
    </row>
    <row r="17" spans="1:21" s="77" customFormat="1" ht="20.25" customHeight="1">
      <c r="A17" s="151">
        <v>20697</v>
      </c>
      <c r="B17" s="142">
        <v>43882</v>
      </c>
      <c r="C17" s="143" t="s">
        <v>62</v>
      </c>
      <c r="D17" s="144" t="s">
        <v>63</v>
      </c>
      <c r="E17" s="127">
        <v>38500</v>
      </c>
      <c r="F17" s="75">
        <v>0.05</v>
      </c>
      <c r="G17" s="76">
        <f t="shared" si="0"/>
        <v>1925</v>
      </c>
      <c r="H17" s="9"/>
      <c r="I17" s="9"/>
      <c r="J17" s="9"/>
      <c r="K17" s="9"/>
      <c r="L17" s="9"/>
      <c r="M17" s="9"/>
      <c r="N17" s="9"/>
      <c r="O17" s="9"/>
      <c r="P17" s="9"/>
      <c r="Q17" s="9"/>
      <c r="R17" s="9"/>
      <c r="S17" s="9"/>
      <c r="T17" s="9"/>
      <c r="U17" s="9"/>
    </row>
    <row r="18" spans="1:21" s="77" customFormat="1" ht="20.25" customHeight="1">
      <c r="A18" s="151">
        <v>20699</v>
      </c>
      <c r="B18" s="142">
        <v>43885</v>
      </c>
      <c r="C18" s="143" t="s">
        <v>151</v>
      </c>
      <c r="D18" s="143" t="s">
        <v>152</v>
      </c>
      <c r="E18" s="127">
        <v>6966.53</v>
      </c>
      <c r="F18" s="75">
        <v>0.05</v>
      </c>
      <c r="G18" s="76">
        <f t="shared" si="0"/>
        <v>348.32650000000001</v>
      </c>
      <c r="H18" s="9"/>
      <c r="I18" s="9"/>
      <c r="J18" s="9"/>
      <c r="K18" s="9"/>
      <c r="L18" s="9"/>
      <c r="M18" s="9"/>
      <c r="N18" s="9"/>
      <c r="O18" s="9"/>
      <c r="P18" s="9"/>
      <c r="Q18" s="9"/>
      <c r="R18" s="9"/>
      <c r="S18" s="9"/>
      <c r="T18" s="9"/>
      <c r="U18" s="9"/>
    </row>
    <row r="19" spans="1:21" s="77" customFormat="1" ht="20.25" customHeight="1">
      <c r="A19" s="161">
        <v>20700</v>
      </c>
      <c r="B19" s="142">
        <v>43885</v>
      </c>
      <c r="C19" s="143" t="s">
        <v>153</v>
      </c>
      <c r="D19" s="143" t="s">
        <v>154</v>
      </c>
      <c r="E19" s="127">
        <v>3500</v>
      </c>
      <c r="F19" s="75">
        <v>0.05</v>
      </c>
      <c r="G19" s="76">
        <f t="shared" si="0"/>
        <v>175</v>
      </c>
      <c r="H19" s="9"/>
      <c r="I19" s="9"/>
      <c r="J19" s="9"/>
      <c r="K19" s="9"/>
      <c r="L19" s="9"/>
      <c r="M19" s="9"/>
      <c r="N19" s="9"/>
      <c r="O19" s="9"/>
      <c r="P19" s="9"/>
      <c r="Q19" s="9"/>
      <c r="R19" s="9"/>
      <c r="S19" s="9"/>
      <c r="T19" s="9"/>
      <c r="U19" s="9"/>
    </row>
    <row r="20" spans="1:21" s="9" customFormat="1" ht="20.25" customHeight="1">
      <c r="A20" s="164"/>
      <c r="B20" s="165"/>
      <c r="C20" s="166"/>
      <c r="D20" s="166"/>
      <c r="E20" s="127"/>
      <c r="F20" s="111"/>
      <c r="G20" s="167"/>
    </row>
    <row r="21" spans="1:21" s="9" customFormat="1" ht="20.25" customHeight="1">
      <c r="A21" s="106"/>
      <c r="B21" s="107"/>
      <c r="C21" s="108"/>
      <c r="D21" s="109" t="s">
        <v>17</v>
      </c>
      <c r="E21" s="110">
        <f>SUM(E8:E20)</f>
        <v>167655.46</v>
      </c>
      <c r="F21" s="111"/>
      <c r="G21" s="112">
        <f>SUM(G8:G20)</f>
        <v>8382.7729999999992</v>
      </c>
      <c r="H21" s="77"/>
      <c r="I21" s="77"/>
      <c r="J21" s="77"/>
      <c r="K21" s="77"/>
      <c r="L21" s="77"/>
      <c r="M21" s="77"/>
      <c r="N21" s="77"/>
      <c r="O21" s="77"/>
      <c r="P21" s="77"/>
      <c r="Q21" s="77"/>
      <c r="R21" s="77"/>
      <c r="S21" s="77"/>
      <c r="T21" s="77"/>
      <c r="U21" s="77"/>
    </row>
    <row r="22" spans="1:21" s="9" customFormat="1" ht="20.25" customHeight="1">
      <c r="A22" s="106"/>
      <c r="B22" s="107"/>
      <c r="C22" s="108"/>
      <c r="D22" s="109"/>
      <c r="E22" s="110"/>
      <c r="F22" s="111"/>
      <c r="G22" s="112"/>
      <c r="H22" s="77"/>
      <c r="I22" s="77"/>
      <c r="J22" s="77"/>
      <c r="K22" s="77"/>
      <c r="L22" s="77"/>
      <c r="M22" s="77"/>
      <c r="N22" s="77"/>
      <c r="O22" s="77"/>
      <c r="P22" s="77"/>
      <c r="Q22" s="77"/>
      <c r="R22" s="77"/>
      <c r="S22" s="77"/>
      <c r="T22" s="77"/>
      <c r="U22" s="77"/>
    </row>
    <row r="23" spans="1:21" s="9" customFormat="1" ht="20.25" customHeight="1">
      <c r="A23" s="66" t="s">
        <v>0</v>
      </c>
      <c r="B23" s="67" t="s">
        <v>1</v>
      </c>
      <c r="C23" s="68" t="s">
        <v>2</v>
      </c>
      <c r="D23" s="68" t="s">
        <v>3</v>
      </c>
      <c r="E23" s="69" t="s">
        <v>14</v>
      </c>
      <c r="F23" s="81" t="s">
        <v>15</v>
      </c>
      <c r="G23" s="71" t="s">
        <v>16</v>
      </c>
    </row>
    <row r="24" spans="1:21" s="9" customFormat="1" ht="20.25" customHeight="1">
      <c r="A24" s="130">
        <v>20642</v>
      </c>
      <c r="B24" s="131">
        <v>43865</v>
      </c>
      <c r="C24" s="145" t="s">
        <v>51</v>
      </c>
      <c r="D24" s="145" t="s">
        <v>88</v>
      </c>
      <c r="E24" s="83">
        <v>4100</v>
      </c>
      <c r="F24" s="75">
        <v>0.02</v>
      </c>
      <c r="G24" s="76">
        <f>+E24*F24</f>
        <v>82</v>
      </c>
      <c r="H24" s="128"/>
      <c r="I24" s="128"/>
      <c r="J24" s="128"/>
      <c r="K24" s="128"/>
      <c r="L24" s="128"/>
      <c r="M24" s="128"/>
      <c r="N24" s="128"/>
      <c r="O24" s="128"/>
      <c r="P24" s="128"/>
      <c r="Q24" s="128"/>
      <c r="R24" s="128"/>
      <c r="S24" s="128"/>
      <c r="T24" s="128"/>
      <c r="U24" s="128"/>
    </row>
    <row r="25" spans="1:21" s="9" customFormat="1" ht="20.25" customHeight="1">
      <c r="A25" s="149">
        <v>20643</v>
      </c>
      <c r="B25" s="131">
        <v>43865</v>
      </c>
      <c r="C25" s="145" t="s">
        <v>89</v>
      </c>
      <c r="D25" s="145" t="s">
        <v>90</v>
      </c>
      <c r="E25" s="129">
        <v>6122.45</v>
      </c>
      <c r="F25" s="75">
        <v>0.02</v>
      </c>
      <c r="G25" s="76">
        <f>+E25*F25</f>
        <v>122.449</v>
      </c>
      <c r="H25" s="128"/>
      <c r="I25" s="128"/>
      <c r="J25" s="128"/>
      <c r="K25" s="128"/>
      <c r="L25" s="128"/>
      <c r="M25" s="128"/>
      <c r="N25" s="128"/>
      <c r="O25" s="128"/>
      <c r="P25" s="128"/>
      <c r="Q25" s="128"/>
      <c r="R25" s="128"/>
      <c r="S25" s="128"/>
      <c r="T25" s="128"/>
      <c r="U25" s="128"/>
    </row>
    <row r="26" spans="1:21" s="9" customFormat="1" ht="20.25" customHeight="1">
      <c r="A26" s="149">
        <v>20657</v>
      </c>
      <c r="B26" s="131">
        <v>43865</v>
      </c>
      <c r="C26" s="145" t="s">
        <v>58</v>
      </c>
      <c r="D26" s="145" t="s">
        <v>107</v>
      </c>
      <c r="E26" s="129">
        <v>1530.61</v>
      </c>
      <c r="F26" s="75">
        <v>0.02</v>
      </c>
      <c r="G26" s="76">
        <f>+E26*F26</f>
        <v>30.612199999999998</v>
      </c>
      <c r="H26" s="128"/>
      <c r="I26" s="128"/>
      <c r="J26" s="128"/>
      <c r="K26" s="128"/>
      <c r="L26" s="128"/>
      <c r="M26" s="128"/>
      <c r="N26" s="128"/>
      <c r="O26" s="128"/>
      <c r="P26" s="128"/>
      <c r="Q26" s="128"/>
      <c r="R26" s="128"/>
      <c r="S26" s="128"/>
      <c r="T26" s="128"/>
      <c r="U26" s="128"/>
    </row>
    <row r="27" spans="1:21" s="9" customFormat="1" ht="20.25" customHeight="1">
      <c r="A27" s="156">
        <v>20669</v>
      </c>
      <c r="B27" s="131">
        <v>43872</v>
      </c>
      <c r="C27" s="145" t="s">
        <v>123</v>
      </c>
      <c r="D27" s="145" t="s">
        <v>124</v>
      </c>
      <c r="E27" s="129">
        <v>13000</v>
      </c>
      <c r="F27" s="75">
        <v>0.02</v>
      </c>
      <c r="G27" s="76">
        <f>+E27*F27</f>
        <v>260</v>
      </c>
      <c r="H27" s="128"/>
      <c r="I27" s="128"/>
      <c r="J27" s="128"/>
      <c r="K27" s="128"/>
      <c r="L27" s="128"/>
      <c r="M27" s="128"/>
      <c r="N27" s="128"/>
      <c r="O27" s="128"/>
      <c r="P27" s="128"/>
      <c r="Q27" s="128"/>
      <c r="R27" s="128"/>
      <c r="S27" s="128"/>
      <c r="T27" s="128"/>
      <c r="U27" s="128"/>
    </row>
    <row r="28" spans="1:21" s="9" customFormat="1" ht="20.25" customHeight="1">
      <c r="A28" s="149">
        <v>20672</v>
      </c>
      <c r="B28" s="131">
        <v>43874</v>
      </c>
      <c r="C28" s="145" t="s">
        <v>127</v>
      </c>
      <c r="D28" s="145" t="s">
        <v>128</v>
      </c>
      <c r="E28" s="129">
        <v>3571.43</v>
      </c>
      <c r="F28" s="75">
        <v>0.02</v>
      </c>
      <c r="G28" s="76">
        <f>+E28*F28</f>
        <v>71.428600000000003</v>
      </c>
      <c r="H28" s="128"/>
      <c r="I28" s="128"/>
      <c r="J28" s="128"/>
      <c r="K28" s="128"/>
      <c r="L28" s="128"/>
      <c r="M28" s="128"/>
      <c r="N28" s="128"/>
      <c r="O28" s="128"/>
      <c r="P28" s="128"/>
      <c r="Q28" s="128"/>
      <c r="R28" s="128"/>
      <c r="S28" s="128"/>
      <c r="T28" s="128"/>
      <c r="U28" s="128"/>
    </row>
    <row r="29" spans="1:21" s="10" customFormat="1" ht="20.25" customHeight="1">
      <c r="A29" s="130"/>
      <c r="B29" s="131"/>
      <c r="C29" s="132"/>
      <c r="D29" s="78" t="s">
        <v>65</v>
      </c>
      <c r="E29" s="79">
        <f>SUM(E23:E28)</f>
        <v>28324.49</v>
      </c>
      <c r="F29" s="75"/>
      <c r="G29" s="80">
        <f>SUM(G24:G28)</f>
        <v>566.48979999999995</v>
      </c>
      <c r="H29" s="128"/>
      <c r="I29" s="128"/>
      <c r="J29" s="128"/>
      <c r="K29" s="128"/>
      <c r="L29" s="128"/>
      <c r="M29" s="128"/>
      <c r="N29" s="128"/>
      <c r="O29" s="128"/>
      <c r="P29" s="128"/>
      <c r="Q29" s="128"/>
      <c r="R29" s="128"/>
      <c r="S29" s="128"/>
      <c r="T29" s="128"/>
      <c r="U29" s="128"/>
    </row>
    <row r="30" spans="1:21" s="10" customFormat="1" ht="20.25" customHeight="1">
      <c r="A30" s="130"/>
      <c r="B30" s="131"/>
      <c r="C30" s="132"/>
      <c r="D30" s="78"/>
      <c r="E30" s="79"/>
      <c r="F30" s="75"/>
      <c r="G30" s="80"/>
      <c r="H30" s="128"/>
      <c r="I30" s="128"/>
      <c r="J30" s="128"/>
      <c r="K30" s="128"/>
      <c r="L30" s="128"/>
      <c r="M30" s="128"/>
      <c r="N30" s="128"/>
      <c r="O30" s="128"/>
      <c r="P30" s="128"/>
      <c r="Q30" s="128"/>
      <c r="R30" s="128"/>
      <c r="S30" s="128"/>
      <c r="T30" s="128"/>
      <c r="U30" s="128"/>
    </row>
    <row r="31" spans="1:21" s="10" customFormat="1" ht="20.25" customHeight="1">
      <c r="A31" s="130"/>
      <c r="B31" s="131"/>
      <c r="C31" s="132"/>
      <c r="D31" s="78"/>
      <c r="E31" s="79"/>
      <c r="F31" s="75"/>
      <c r="G31" s="80"/>
      <c r="H31" s="128"/>
      <c r="I31" s="128"/>
      <c r="J31" s="128"/>
      <c r="K31" s="128"/>
      <c r="L31" s="128"/>
      <c r="M31" s="128"/>
      <c r="N31" s="128"/>
      <c r="O31" s="128"/>
      <c r="P31" s="128"/>
      <c r="Q31" s="128"/>
      <c r="R31" s="128"/>
      <c r="S31" s="128"/>
      <c r="T31" s="128"/>
      <c r="U31" s="128"/>
    </row>
    <row r="32" spans="1:21" s="10" customFormat="1" ht="20.25" customHeight="1">
      <c r="A32" s="130"/>
      <c r="B32" s="131"/>
      <c r="C32" s="132"/>
      <c r="D32" s="78"/>
      <c r="E32" s="79"/>
      <c r="F32" s="75"/>
      <c r="G32" s="80"/>
      <c r="H32" s="128"/>
      <c r="I32" s="128"/>
      <c r="J32" s="128"/>
      <c r="K32" s="128"/>
      <c r="L32" s="128"/>
      <c r="M32" s="128"/>
      <c r="N32" s="128"/>
      <c r="O32" s="128"/>
      <c r="P32" s="128"/>
      <c r="Q32" s="128"/>
      <c r="R32" s="128"/>
      <c r="S32" s="128"/>
      <c r="T32" s="128"/>
      <c r="U32" s="128"/>
    </row>
    <row r="33" spans="1:152" s="10" customFormat="1" ht="20.25" customHeight="1">
      <c r="A33" s="130"/>
      <c r="B33" s="131"/>
      <c r="C33" s="132"/>
      <c r="D33" s="78"/>
      <c r="E33" s="79"/>
      <c r="F33" s="75"/>
      <c r="G33" s="80"/>
      <c r="H33" s="128"/>
      <c r="I33" s="128"/>
      <c r="J33" s="128"/>
      <c r="K33" s="128"/>
      <c r="L33" s="128"/>
      <c r="M33" s="128"/>
      <c r="N33" s="128"/>
      <c r="O33" s="128"/>
      <c r="P33" s="128"/>
      <c r="Q33" s="128"/>
      <c r="R33" s="128"/>
      <c r="S33" s="128"/>
      <c r="T33" s="128"/>
      <c r="U33" s="128"/>
    </row>
    <row r="34" spans="1:152" s="10" customFormat="1" ht="20.25" customHeight="1">
      <c r="A34" s="130"/>
      <c r="B34" s="131"/>
      <c r="C34" s="132"/>
      <c r="D34" s="78"/>
      <c r="E34" s="79"/>
      <c r="F34" s="75"/>
      <c r="G34" s="80"/>
      <c r="H34" s="128"/>
      <c r="I34" s="128"/>
      <c r="J34" s="128"/>
      <c r="K34" s="128"/>
      <c r="L34" s="128"/>
      <c r="M34" s="128"/>
      <c r="N34" s="128"/>
      <c r="O34" s="128"/>
      <c r="P34" s="128"/>
      <c r="Q34" s="128"/>
      <c r="R34" s="128"/>
      <c r="S34" s="128"/>
      <c r="T34" s="128"/>
      <c r="U34" s="128"/>
    </row>
    <row r="35" spans="1:152" s="10" customFormat="1" ht="20.25" customHeight="1">
      <c r="A35" s="66" t="s">
        <v>0</v>
      </c>
      <c r="B35" s="67" t="s">
        <v>1</v>
      </c>
      <c r="C35" s="68" t="s">
        <v>2</v>
      </c>
      <c r="D35" s="68" t="s">
        <v>3</v>
      </c>
      <c r="E35" s="69" t="s">
        <v>14</v>
      </c>
      <c r="F35" s="81" t="s">
        <v>15</v>
      </c>
      <c r="G35" s="71" t="s">
        <v>16</v>
      </c>
    </row>
    <row r="36" spans="1:152" s="10" customFormat="1" ht="20.25" customHeight="1">
      <c r="A36" s="149">
        <v>20688</v>
      </c>
      <c r="B36" s="131">
        <v>43881</v>
      </c>
      <c r="C36" s="145" t="s">
        <v>46</v>
      </c>
      <c r="D36" s="145" t="s">
        <v>146</v>
      </c>
      <c r="E36" s="90">
        <v>40000</v>
      </c>
      <c r="F36" s="86">
        <v>0.1</v>
      </c>
      <c r="G36" s="76">
        <f t="shared" ref="G36:G44" si="1">+E36*F36</f>
        <v>4000</v>
      </c>
    </row>
    <row r="37" spans="1:152" s="10" customFormat="1" ht="20.25" customHeight="1">
      <c r="A37" s="149">
        <v>20689</v>
      </c>
      <c r="B37" s="131">
        <v>43881</v>
      </c>
      <c r="C37" s="145" t="s">
        <v>48</v>
      </c>
      <c r="D37" s="145" t="s">
        <v>146</v>
      </c>
      <c r="E37" s="90">
        <v>34000</v>
      </c>
      <c r="F37" s="86">
        <v>0.1</v>
      </c>
      <c r="G37" s="76">
        <f t="shared" si="1"/>
        <v>3400</v>
      </c>
    </row>
    <row r="38" spans="1:152" s="10" customFormat="1" ht="20.25" customHeight="1">
      <c r="A38" s="149">
        <v>20690</v>
      </c>
      <c r="B38" s="131">
        <v>43881</v>
      </c>
      <c r="C38" s="145" t="s">
        <v>147</v>
      </c>
      <c r="D38" s="145" t="s">
        <v>146</v>
      </c>
      <c r="E38" s="90">
        <v>34000</v>
      </c>
      <c r="F38" s="86">
        <v>0.1</v>
      </c>
      <c r="G38" s="76">
        <f t="shared" si="1"/>
        <v>3400</v>
      </c>
    </row>
    <row r="39" spans="1:152" s="10" customFormat="1" ht="20.25" customHeight="1">
      <c r="A39" s="151">
        <v>20691</v>
      </c>
      <c r="B39" s="142">
        <v>43881</v>
      </c>
      <c r="C39" s="143" t="s">
        <v>147</v>
      </c>
      <c r="D39" s="143" t="s">
        <v>146</v>
      </c>
      <c r="E39" s="90">
        <v>51000</v>
      </c>
      <c r="F39" s="86">
        <v>0.1</v>
      </c>
      <c r="G39" s="76">
        <f t="shared" si="1"/>
        <v>5100</v>
      </c>
    </row>
    <row r="40" spans="1:152" s="9" customFormat="1" ht="20.25" customHeight="1">
      <c r="A40" s="151">
        <v>20692</v>
      </c>
      <c r="B40" s="142">
        <v>43881</v>
      </c>
      <c r="C40" s="143" t="s">
        <v>48</v>
      </c>
      <c r="D40" s="143" t="s">
        <v>146</v>
      </c>
      <c r="E40" s="90">
        <v>51000</v>
      </c>
      <c r="F40" s="86">
        <v>0.1</v>
      </c>
      <c r="G40" s="76">
        <f t="shared" si="1"/>
        <v>5100</v>
      </c>
      <c r="H40" s="10"/>
      <c r="I40" s="10"/>
      <c r="J40" s="10"/>
      <c r="K40" s="10"/>
      <c r="L40" s="10"/>
      <c r="M40" s="10"/>
      <c r="N40" s="10"/>
      <c r="O40" s="10"/>
      <c r="P40" s="10"/>
      <c r="Q40" s="10"/>
      <c r="R40" s="10"/>
      <c r="S40" s="10"/>
      <c r="T40" s="10"/>
      <c r="U40" s="10"/>
    </row>
    <row r="41" spans="1:152" s="47" customFormat="1" ht="20.25" customHeight="1">
      <c r="A41" s="151">
        <v>20694</v>
      </c>
      <c r="B41" s="142">
        <v>43881</v>
      </c>
      <c r="C41" s="143" t="s">
        <v>46</v>
      </c>
      <c r="D41" s="143" t="s">
        <v>146</v>
      </c>
      <c r="E41" s="90">
        <v>60000</v>
      </c>
      <c r="F41" s="86">
        <v>0.1</v>
      </c>
      <c r="G41" s="76">
        <f t="shared" si="1"/>
        <v>6000</v>
      </c>
      <c r="H41" s="10"/>
      <c r="I41" s="10"/>
      <c r="J41" s="10"/>
      <c r="K41" s="10"/>
      <c r="L41" s="10"/>
      <c r="M41" s="10"/>
      <c r="N41" s="10"/>
      <c r="O41" s="10"/>
      <c r="P41" s="10"/>
      <c r="Q41" s="10"/>
      <c r="R41" s="10"/>
      <c r="S41" s="10"/>
      <c r="T41" s="10"/>
      <c r="U41" s="10"/>
      <c r="V41" s="49"/>
      <c r="W41" s="12"/>
      <c r="Z41" s="48"/>
      <c r="AA41" s="49"/>
      <c r="AB41" s="12"/>
      <c r="AE41" s="48"/>
      <c r="AF41" s="49"/>
      <c r="AG41" s="12"/>
      <c r="AJ41" s="48"/>
      <c r="AK41" s="49"/>
      <c r="AL41" s="12"/>
      <c r="AO41" s="48"/>
      <c r="AP41" s="49"/>
      <c r="AQ41" s="12"/>
      <c r="AT41" s="48"/>
      <c r="AU41" s="49"/>
      <c r="AV41" s="12"/>
      <c r="AY41" s="48"/>
      <c r="AZ41" s="49"/>
      <c r="BA41" s="12"/>
      <c r="BD41" s="48"/>
      <c r="BE41" s="49"/>
      <c r="BF41" s="12"/>
      <c r="BI41" s="48"/>
      <c r="BJ41" s="49"/>
      <c r="BK41" s="12"/>
      <c r="BN41" s="48"/>
      <c r="BO41" s="49"/>
      <c r="BP41" s="12"/>
      <c r="BS41" s="48"/>
      <c r="BT41" s="49"/>
      <c r="BU41" s="12"/>
      <c r="BX41" s="48"/>
      <c r="BY41" s="49"/>
      <c r="BZ41" s="12"/>
      <c r="CC41" s="48"/>
      <c r="CD41" s="49"/>
      <c r="CE41" s="12"/>
      <c r="CH41" s="48"/>
      <c r="CI41" s="49"/>
      <c r="CJ41" s="12"/>
      <c r="CM41" s="48"/>
      <c r="CN41" s="49"/>
      <c r="CO41" s="12"/>
      <c r="CR41" s="48"/>
      <c r="CS41" s="49"/>
      <c r="CT41" s="12"/>
      <c r="CW41" s="48"/>
      <c r="CX41" s="49"/>
      <c r="CY41" s="12"/>
      <c r="DB41" s="48"/>
      <c r="DC41" s="49"/>
      <c r="DD41" s="12"/>
      <c r="DG41" s="48"/>
      <c r="DH41" s="49"/>
      <c r="DI41" s="12"/>
      <c r="DL41" s="48"/>
      <c r="DM41" s="49"/>
      <c r="DN41" s="12"/>
      <c r="DQ41" s="48"/>
      <c r="DR41" s="49"/>
      <c r="DS41" s="12"/>
      <c r="DV41" s="48"/>
      <c r="DW41" s="49"/>
      <c r="DX41" s="12"/>
      <c r="EA41" s="48"/>
      <c r="EB41" s="49"/>
      <c r="EC41" s="12"/>
      <c r="EF41" s="48"/>
      <c r="EG41" s="49"/>
      <c r="EH41" s="12"/>
      <c r="EK41" s="48"/>
      <c r="EL41" s="49"/>
      <c r="EM41" s="12"/>
      <c r="EP41" s="48"/>
      <c r="EQ41" s="49"/>
      <c r="ER41" s="12"/>
      <c r="EU41" s="48"/>
      <c r="EV41" s="49"/>
    </row>
    <row r="42" spans="1:152" s="47" customFormat="1" ht="20.25" customHeight="1">
      <c r="A42" s="151">
        <v>20695</v>
      </c>
      <c r="B42" s="142">
        <v>43881</v>
      </c>
      <c r="C42" s="143" t="s">
        <v>47</v>
      </c>
      <c r="D42" s="143" t="s">
        <v>149</v>
      </c>
      <c r="E42" s="90">
        <v>75000</v>
      </c>
      <c r="F42" s="86">
        <v>0.1</v>
      </c>
      <c r="G42" s="76">
        <f t="shared" si="1"/>
        <v>7500</v>
      </c>
      <c r="H42" s="10"/>
      <c r="I42" s="10"/>
      <c r="J42" s="10"/>
      <c r="K42" s="10"/>
      <c r="L42" s="10"/>
      <c r="M42" s="10"/>
      <c r="N42" s="10"/>
      <c r="O42" s="10"/>
      <c r="P42" s="10"/>
      <c r="Q42" s="10"/>
      <c r="R42" s="10"/>
      <c r="S42" s="10"/>
      <c r="T42" s="10"/>
      <c r="U42" s="10"/>
      <c r="V42" s="49"/>
      <c r="W42" s="12"/>
      <c r="Z42" s="48"/>
      <c r="AA42" s="49"/>
      <c r="AB42" s="12"/>
      <c r="AE42" s="48"/>
      <c r="AF42" s="49"/>
      <c r="AG42" s="12"/>
      <c r="AJ42" s="48"/>
      <c r="AK42" s="49"/>
      <c r="AL42" s="12"/>
      <c r="AO42" s="48"/>
      <c r="AP42" s="49"/>
      <c r="AQ42" s="12"/>
      <c r="AT42" s="48"/>
      <c r="AU42" s="49"/>
      <c r="AV42" s="12"/>
      <c r="AY42" s="48"/>
      <c r="AZ42" s="49"/>
      <c r="BA42" s="12"/>
      <c r="BD42" s="48"/>
      <c r="BE42" s="49"/>
      <c r="BF42" s="12"/>
      <c r="BI42" s="48"/>
      <c r="BJ42" s="49"/>
      <c r="BK42" s="12"/>
      <c r="BN42" s="48"/>
      <c r="BO42" s="49"/>
      <c r="BP42" s="12"/>
      <c r="BS42" s="48"/>
      <c r="BT42" s="49"/>
      <c r="BU42" s="12"/>
      <c r="BX42" s="48"/>
      <c r="BY42" s="49"/>
      <c r="BZ42" s="12"/>
      <c r="CC42" s="48"/>
      <c r="CD42" s="49"/>
      <c r="CE42" s="12"/>
      <c r="CH42" s="48"/>
      <c r="CI42" s="49"/>
      <c r="CJ42" s="12"/>
      <c r="CM42" s="48"/>
      <c r="CN42" s="49"/>
      <c r="CO42" s="12"/>
      <c r="CR42" s="48"/>
      <c r="CS42" s="49"/>
      <c r="CT42" s="12"/>
      <c r="CW42" s="48"/>
      <c r="CX42" s="49"/>
      <c r="CY42" s="12"/>
      <c r="DB42" s="48"/>
      <c r="DC42" s="49"/>
      <c r="DD42" s="12"/>
      <c r="DG42" s="48"/>
      <c r="DH42" s="49"/>
      <c r="DI42" s="12"/>
      <c r="DL42" s="48"/>
      <c r="DM42" s="49"/>
      <c r="DN42" s="12"/>
      <c r="DQ42" s="48"/>
      <c r="DR42" s="49"/>
      <c r="DS42" s="12"/>
      <c r="DV42" s="48"/>
      <c r="DW42" s="49"/>
      <c r="DX42" s="12"/>
      <c r="EA42" s="48"/>
      <c r="EB42" s="49"/>
      <c r="EC42" s="12"/>
      <c r="EF42" s="48"/>
      <c r="EG42" s="49"/>
      <c r="EH42" s="12"/>
      <c r="EK42" s="48"/>
      <c r="EL42" s="49"/>
      <c r="EM42" s="12"/>
      <c r="EP42" s="48"/>
      <c r="EQ42" s="49"/>
      <c r="ER42" s="12"/>
      <c r="EU42" s="48"/>
      <c r="EV42" s="49"/>
    </row>
    <row r="43" spans="1:152" s="10" customFormat="1" ht="20.25" customHeight="1">
      <c r="A43" s="151">
        <v>20696</v>
      </c>
      <c r="B43" s="142">
        <v>43881</v>
      </c>
      <c r="C43" s="143" t="s">
        <v>47</v>
      </c>
      <c r="D43" s="143" t="s">
        <v>149</v>
      </c>
      <c r="E43" s="90">
        <v>50000</v>
      </c>
      <c r="F43" s="86">
        <v>0.1</v>
      </c>
      <c r="G43" s="76">
        <f t="shared" si="1"/>
        <v>5000</v>
      </c>
    </row>
    <row r="44" spans="1:152" s="10" customFormat="1" ht="20.25" customHeight="1">
      <c r="A44" s="139"/>
      <c r="B44" s="140"/>
      <c r="C44" s="141"/>
      <c r="D44" s="141"/>
      <c r="E44" s="90"/>
      <c r="F44" s="86">
        <v>0.1</v>
      </c>
      <c r="G44" s="76">
        <f t="shared" si="1"/>
        <v>0</v>
      </c>
    </row>
    <row r="45" spans="1:152" s="10" customFormat="1" ht="20.25" customHeight="1">
      <c r="A45" s="133"/>
      <c r="B45" s="134"/>
      <c r="C45" s="135"/>
      <c r="D45" s="109" t="s">
        <v>42</v>
      </c>
      <c r="E45" s="136">
        <f>SUM(E36:E44)</f>
        <v>395000</v>
      </c>
      <c r="F45" s="137"/>
      <c r="G45" s="138">
        <f>SUM(G36:G44)</f>
        <v>39500</v>
      </c>
    </row>
    <row r="46" spans="1:152" ht="24.95" customHeight="1">
      <c r="A46" s="87" t="s">
        <v>11</v>
      </c>
      <c r="B46" s="84"/>
      <c r="C46" s="88"/>
      <c r="D46" s="84"/>
      <c r="E46" s="84"/>
      <c r="F46" s="84"/>
      <c r="G46" s="82"/>
      <c r="H46" s="48"/>
      <c r="I46" s="49"/>
      <c r="J46" s="12"/>
      <c r="K46" s="47"/>
      <c r="L46" s="47"/>
      <c r="M46" s="48"/>
      <c r="N46" s="49"/>
      <c r="O46" s="12"/>
      <c r="P46" s="47"/>
      <c r="Q46" s="47"/>
      <c r="R46" s="48"/>
      <c r="S46" s="49"/>
      <c r="T46" s="12"/>
      <c r="U46" s="47"/>
    </row>
    <row r="47" spans="1:152" ht="24.95" customHeight="1">
      <c r="A47" s="84"/>
      <c r="B47" s="78" t="s">
        <v>12</v>
      </c>
      <c r="C47" s="88" t="s">
        <v>13</v>
      </c>
      <c r="D47" s="84"/>
      <c r="E47" s="84"/>
      <c r="F47" s="84"/>
      <c r="G47" s="82"/>
      <c r="H47" s="48"/>
      <c r="I47" s="49"/>
      <c r="J47" s="12"/>
      <c r="K47" s="47"/>
      <c r="L47" s="47"/>
      <c r="M47" s="48"/>
      <c r="N47" s="49"/>
      <c r="O47" s="12"/>
      <c r="P47" s="47"/>
      <c r="Q47" s="47"/>
      <c r="R47" s="48"/>
      <c r="S47" s="49"/>
      <c r="T47" s="12"/>
      <c r="U47" s="47"/>
    </row>
    <row r="48" spans="1:152" ht="24.95" customHeight="1">
      <c r="A48" s="84"/>
      <c r="B48" s="62" t="s">
        <v>157</v>
      </c>
      <c r="C48" s="88"/>
      <c r="D48" s="84"/>
      <c r="E48" s="84"/>
      <c r="F48" s="84"/>
      <c r="G48" s="82"/>
      <c r="H48" s="10"/>
      <c r="I48" s="10"/>
      <c r="J48" s="10"/>
      <c r="K48" s="10"/>
      <c r="L48" s="10"/>
      <c r="M48" s="10"/>
      <c r="N48" s="10"/>
      <c r="O48" s="10"/>
      <c r="P48" s="10"/>
      <c r="Q48" s="10"/>
      <c r="R48" s="10"/>
      <c r="S48" s="10"/>
      <c r="T48" s="10"/>
      <c r="U48" s="10"/>
    </row>
    <row r="49" spans="1:21" ht="24" customHeight="1">
      <c r="A49" s="84"/>
      <c r="B49" s="89"/>
      <c r="C49" s="88"/>
      <c r="D49" s="84"/>
      <c r="E49" s="84"/>
      <c r="F49" s="84"/>
      <c r="G49" s="82"/>
      <c r="H49" s="10"/>
      <c r="I49" s="10"/>
      <c r="J49" s="10"/>
      <c r="K49" s="10"/>
      <c r="L49" s="10"/>
      <c r="M49" s="10"/>
      <c r="N49" s="10"/>
      <c r="O49" s="10"/>
      <c r="P49" s="10"/>
      <c r="Q49" s="10"/>
      <c r="R49" s="10"/>
      <c r="S49" s="10"/>
      <c r="T49" s="10"/>
      <c r="U49" s="10"/>
    </row>
    <row r="50" spans="1:21" s="6" customFormat="1" ht="20.25" customHeight="1">
      <c r="A50" s="66" t="s">
        <v>0</v>
      </c>
      <c r="B50" s="67" t="s">
        <v>1</v>
      </c>
      <c r="C50" s="68" t="s">
        <v>2</v>
      </c>
      <c r="D50" s="68" t="s">
        <v>3</v>
      </c>
      <c r="E50" s="69" t="s">
        <v>14</v>
      </c>
      <c r="F50" s="81" t="s">
        <v>15</v>
      </c>
      <c r="G50" s="71" t="s">
        <v>16</v>
      </c>
      <c r="H50" s="10"/>
      <c r="I50" s="10"/>
      <c r="J50" s="10"/>
      <c r="K50" s="10"/>
      <c r="L50" s="10"/>
      <c r="M50" s="10"/>
      <c r="N50" s="10"/>
      <c r="O50" s="10"/>
      <c r="P50" s="10"/>
      <c r="Q50" s="10"/>
      <c r="R50" s="10"/>
      <c r="S50" s="10"/>
      <c r="T50" s="10"/>
      <c r="U50" s="10"/>
    </row>
    <row r="51" spans="1:21" s="6" customFormat="1" ht="20.25" customHeight="1">
      <c r="A51" s="149">
        <v>20644</v>
      </c>
      <c r="B51" s="131">
        <v>43865</v>
      </c>
      <c r="C51" s="145" t="s">
        <v>56</v>
      </c>
      <c r="D51" s="145" t="s">
        <v>91</v>
      </c>
      <c r="E51" s="90">
        <v>1500</v>
      </c>
      <c r="F51" s="91">
        <v>0.1</v>
      </c>
      <c r="G51" s="92">
        <f>+E51*F51</f>
        <v>150</v>
      </c>
      <c r="H51"/>
      <c r="I51"/>
      <c r="J51"/>
      <c r="K51"/>
      <c r="L51"/>
      <c r="M51"/>
      <c r="N51"/>
      <c r="O51"/>
      <c r="P51"/>
      <c r="Q51"/>
      <c r="R51"/>
      <c r="S51"/>
      <c r="T51"/>
      <c r="U51"/>
    </row>
    <row r="52" spans="1:21" s="6" customFormat="1" ht="20.25" customHeight="1">
      <c r="A52" s="122"/>
      <c r="B52" s="124"/>
      <c r="C52" s="123"/>
      <c r="D52" s="123"/>
      <c r="E52" s="90"/>
      <c r="F52" s="91"/>
      <c r="G52" s="92"/>
      <c r="H52"/>
      <c r="I52"/>
      <c r="J52"/>
      <c r="K52"/>
      <c r="L52"/>
      <c r="M52"/>
      <c r="N52"/>
      <c r="O52"/>
      <c r="P52"/>
      <c r="Q52"/>
      <c r="R52"/>
      <c r="S52"/>
      <c r="T52"/>
      <c r="U52"/>
    </row>
    <row r="53" spans="1:21" s="6" customFormat="1" ht="20.25" customHeight="1">
      <c r="A53" s="72"/>
      <c r="B53" s="93"/>
      <c r="C53" s="73"/>
      <c r="D53" s="78" t="s">
        <v>43</v>
      </c>
      <c r="E53" s="94">
        <f>SUM(E51:E51)</f>
        <v>1500</v>
      </c>
      <c r="F53" s="91">
        <v>0.1</v>
      </c>
      <c r="G53" s="95">
        <f>SUM(G51:G51)</f>
        <v>150</v>
      </c>
    </row>
    <row r="54" spans="1:21" s="6" customFormat="1" ht="20.25" customHeight="1">
      <c r="A54" s="84"/>
      <c r="B54" s="85"/>
      <c r="C54" s="84"/>
      <c r="D54" s="84"/>
      <c r="E54" s="83"/>
      <c r="F54" s="86"/>
      <c r="G54" s="76"/>
    </row>
    <row r="55" spans="1:21" s="6" customFormat="1" ht="20.25" customHeight="1">
      <c r="A55" s="66" t="s">
        <v>0</v>
      </c>
      <c r="B55" s="67" t="s">
        <v>1</v>
      </c>
      <c r="C55" s="68" t="s">
        <v>2</v>
      </c>
      <c r="D55" s="68" t="s">
        <v>3</v>
      </c>
      <c r="E55" s="69" t="s">
        <v>14</v>
      </c>
      <c r="F55" s="96" t="s">
        <v>18</v>
      </c>
      <c r="G55" s="71" t="s">
        <v>16</v>
      </c>
    </row>
    <row r="56" spans="1:21" s="6" customFormat="1" ht="20.25" customHeight="1">
      <c r="A56" s="97"/>
      <c r="B56" s="98"/>
      <c r="C56" s="99"/>
      <c r="D56" s="99"/>
      <c r="E56" s="100"/>
      <c r="F56" s="86">
        <v>0.3</v>
      </c>
      <c r="G56" s="76">
        <f>+E56*F56</f>
        <v>0</v>
      </c>
    </row>
    <row r="57" spans="1:21" s="6" customFormat="1" ht="20.25" customHeight="1">
      <c r="A57" s="101"/>
      <c r="B57" s="85"/>
      <c r="C57" s="88"/>
      <c r="D57" s="78" t="s">
        <v>19</v>
      </c>
      <c r="E57" s="102">
        <f>SUM(E56:E56)</f>
        <v>0</v>
      </c>
      <c r="F57" s="86">
        <v>0.3</v>
      </c>
      <c r="G57" s="80">
        <f>SUM(G56:G56)</f>
        <v>0</v>
      </c>
    </row>
    <row r="58" spans="1:21" s="6" customFormat="1" ht="20.25" customHeight="1">
      <c r="A58" s="103"/>
      <c r="B58" s="85"/>
      <c r="C58" s="84"/>
      <c r="D58" s="84"/>
      <c r="E58" s="104"/>
      <c r="F58" s="86"/>
      <c r="G58" s="76"/>
    </row>
    <row r="59" spans="1:21" s="6" customFormat="1" ht="20.25" customHeight="1">
      <c r="A59" s="66" t="s">
        <v>0</v>
      </c>
      <c r="B59" s="67" t="s">
        <v>1</v>
      </c>
      <c r="C59" s="68" t="s">
        <v>2</v>
      </c>
      <c r="D59" s="68" t="s">
        <v>3</v>
      </c>
      <c r="E59" s="69" t="s">
        <v>14</v>
      </c>
      <c r="F59" s="81" t="s">
        <v>15</v>
      </c>
      <c r="G59" s="71" t="s">
        <v>16</v>
      </c>
      <c r="H59" s="13"/>
      <c r="I59" s="13"/>
      <c r="J59" s="13"/>
      <c r="K59" s="13"/>
      <c r="L59" s="13"/>
      <c r="M59" s="13"/>
      <c r="N59" s="13"/>
      <c r="O59" s="13"/>
      <c r="P59" s="13"/>
      <c r="Q59" s="13"/>
      <c r="R59" s="13"/>
      <c r="S59" s="13"/>
      <c r="T59" s="13"/>
      <c r="U59" s="13"/>
    </row>
    <row r="60" spans="1:21" s="13" customFormat="1" ht="20.25" customHeight="1">
      <c r="A60" s="149">
        <v>20644</v>
      </c>
      <c r="B60" s="131">
        <v>43865</v>
      </c>
      <c r="C60" s="145" t="s">
        <v>56</v>
      </c>
      <c r="D60" s="145" t="s">
        <v>91</v>
      </c>
      <c r="E60" s="82">
        <v>1500</v>
      </c>
      <c r="F60" s="86">
        <v>0.18</v>
      </c>
      <c r="G60" s="76">
        <f>+E60*F60</f>
        <v>270</v>
      </c>
      <c r="H60"/>
      <c r="I60"/>
      <c r="J60"/>
      <c r="K60"/>
      <c r="L60"/>
      <c r="M60"/>
      <c r="N60"/>
      <c r="O60"/>
      <c r="P60"/>
      <c r="Q60"/>
      <c r="R60"/>
      <c r="S60"/>
      <c r="T60"/>
      <c r="U60"/>
    </row>
    <row r="61" spans="1:21" ht="24.95" customHeight="1">
      <c r="A61" s="139"/>
      <c r="B61" s="140"/>
      <c r="C61" s="141"/>
      <c r="D61" s="141"/>
      <c r="E61" s="90"/>
      <c r="F61" s="86">
        <v>0.18</v>
      </c>
      <c r="G61" s="76">
        <f>+E61*F61</f>
        <v>0</v>
      </c>
    </row>
    <row r="62" spans="1:21" ht="24.95" customHeight="1">
      <c r="A62" s="106"/>
      <c r="B62" s="114"/>
      <c r="C62" s="113"/>
      <c r="D62" s="109" t="s">
        <v>44</v>
      </c>
      <c r="E62" s="115">
        <f>SUM(E60:E61)</f>
        <v>1500</v>
      </c>
      <c r="F62" s="116"/>
      <c r="G62" s="112">
        <f>SUM(G60:G61)</f>
        <v>270</v>
      </c>
      <c r="H62" s="10"/>
      <c r="I62" s="10"/>
      <c r="J62" s="10"/>
      <c r="K62" s="10"/>
      <c r="L62" s="10"/>
      <c r="M62" s="10"/>
      <c r="N62" s="10"/>
      <c r="O62" s="10"/>
      <c r="P62" s="10"/>
      <c r="Q62" s="10"/>
      <c r="R62" s="10"/>
      <c r="S62" s="10"/>
      <c r="T62" s="10"/>
      <c r="U62" s="10"/>
    </row>
    <row r="63" spans="1:21" s="54" customFormat="1" ht="24.95" customHeight="1">
      <c r="A63" s="84"/>
      <c r="B63" s="85"/>
      <c r="C63" s="84"/>
      <c r="D63" s="78" t="s">
        <v>45</v>
      </c>
      <c r="E63" s="79">
        <f>+E62+E57+E53+E45+E29+E21</f>
        <v>593979.94999999995</v>
      </c>
      <c r="F63" s="84"/>
      <c r="G63" s="80">
        <f>+G62+G53+G45+G29+G21</f>
        <v>48869.262800000004</v>
      </c>
      <c r="H63" s="10"/>
      <c r="I63" s="10"/>
      <c r="J63" s="10"/>
      <c r="K63" s="10"/>
      <c r="L63" s="10"/>
      <c r="M63" s="10"/>
      <c r="N63" s="10"/>
      <c r="O63" s="10"/>
      <c r="P63" s="10"/>
      <c r="Q63" s="10"/>
      <c r="R63" s="10"/>
      <c r="S63" s="10"/>
      <c r="T63" s="10"/>
      <c r="U63" s="10"/>
    </row>
    <row r="64" spans="1:21" s="10" customFormat="1" ht="20.25" customHeight="1">
      <c r="A64" s="14"/>
      <c r="B64" s="15"/>
      <c r="C64" s="7"/>
      <c r="D64" s="7"/>
      <c r="E64" s="16"/>
      <c r="F64" s="7"/>
      <c r="G64" s="17"/>
    </row>
    <row r="65" spans="1:21" s="10" customFormat="1" ht="20.25" customHeight="1">
      <c r="A65" s="14"/>
      <c r="B65" s="15"/>
      <c r="C65" s="14" t="s">
        <v>20</v>
      </c>
      <c r="D65" s="7"/>
      <c r="E65" s="16"/>
      <c r="F65" s="7"/>
      <c r="G65" s="18"/>
      <c r="H65" s="9"/>
      <c r="I65" s="9"/>
      <c r="J65" s="9"/>
      <c r="K65" s="9"/>
      <c r="L65" s="9"/>
      <c r="M65" s="9"/>
      <c r="N65" s="9"/>
      <c r="O65" s="9"/>
      <c r="P65" s="9"/>
      <c r="Q65" s="9"/>
      <c r="R65" s="9"/>
      <c r="S65" s="9"/>
      <c r="T65" s="9"/>
      <c r="U65" s="9"/>
    </row>
    <row r="66" spans="1:21" s="10" customFormat="1" ht="20.25" customHeight="1">
      <c r="A66"/>
      <c r="B66"/>
      <c r="C66"/>
      <c r="D66"/>
      <c r="E66"/>
      <c r="F66" s="5"/>
      <c r="G66" s="5"/>
    </row>
    <row r="67" spans="1:21" s="10" customFormat="1" ht="20.25" customHeight="1">
      <c r="A67"/>
      <c r="B67"/>
      <c r="C67"/>
      <c r="D67"/>
      <c r="E67" s="46"/>
      <c r="F67" s="5"/>
      <c r="G67" s="50"/>
    </row>
    <row r="68" spans="1:21" s="10" customFormat="1" ht="20.25" customHeight="1">
      <c r="A68"/>
      <c r="B68"/>
      <c r="C68"/>
      <c r="D68"/>
      <c r="E68" s="63"/>
      <c r="F68" s="64"/>
      <c r="G68" s="64"/>
    </row>
    <row r="69" spans="1:21" s="10" customFormat="1" ht="20.25" customHeight="1">
      <c r="A69"/>
      <c r="B69"/>
      <c r="C69"/>
      <c r="D69"/>
      <c r="E69" s="46"/>
      <c r="F69" s="5"/>
      <c r="G69" s="50"/>
    </row>
    <row r="70" spans="1:21" s="10" customFormat="1" ht="20.25" customHeight="1">
      <c r="A70"/>
      <c r="B70"/>
      <c r="C70"/>
      <c r="D70"/>
      <c r="E70"/>
      <c r="F70" s="5"/>
      <c r="G70" s="5"/>
      <c r="H70" s="13"/>
      <c r="I70" s="13"/>
      <c r="J70" s="13"/>
      <c r="K70" s="13"/>
      <c r="L70" s="13"/>
      <c r="M70" s="13"/>
      <c r="N70" s="13"/>
      <c r="O70" s="13"/>
      <c r="P70" s="13"/>
      <c r="Q70" s="13"/>
      <c r="R70" s="13"/>
      <c r="S70" s="13"/>
      <c r="T70" s="13"/>
      <c r="U70" s="13"/>
    </row>
    <row r="71" spans="1:21" s="9" customFormat="1" ht="20.25" customHeight="1">
      <c r="A71"/>
      <c r="B71"/>
      <c r="C71"/>
      <c r="D71"/>
      <c r="E71"/>
      <c r="F71" s="5"/>
      <c r="G71" s="5"/>
      <c r="H71" s="13"/>
      <c r="I71" s="13"/>
      <c r="J71" s="13"/>
      <c r="K71" s="13"/>
      <c r="L71" s="13"/>
      <c r="M71" s="13"/>
      <c r="N71" s="13"/>
      <c r="O71" s="13"/>
      <c r="P71" s="13"/>
      <c r="Q71" s="13"/>
      <c r="R71" s="13"/>
      <c r="S71" s="13"/>
      <c r="T71" s="13"/>
      <c r="U71" s="13"/>
    </row>
    <row r="72" spans="1:21" s="10" customFormat="1" ht="20.25" customHeight="1">
      <c r="A72"/>
      <c r="B72"/>
      <c r="C72"/>
      <c r="D72"/>
      <c r="E72"/>
      <c r="F72" s="5"/>
      <c r="G72" s="5"/>
      <c r="H72" s="13"/>
      <c r="I72" s="13"/>
      <c r="J72" s="13"/>
      <c r="K72" s="13"/>
      <c r="L72" s="13"/>
      <c r="M72" s="13"/>
      <c r="N72" s="13"/>
      <c r="O72" s="13"/>
      <c r="P72" s="13"/>
      <c r="Q72" s="13"/>
      <c r="R72" s="13"/>
      <c r="S72" s="13"/>
      <c r="T72" s="13"/>
      <c r="U72" s="13"/>
    </row>
    <row r="73" spans="1:21" s="10" customFormat="1" ht="20.25" customHeight="1">
      <c r="A73"/>
      <c r="B73"/>
      <c r="C73"/>
      <c r="D73"/>
      <c r="E73"/>
      <c r="F73" s="5"/>
      <c r="G73" s="5"/>
      <c r="H73"/>
      <c r="I73"/>
      <c r="J73"/>
      <c r="K73"/>
      <c r="L73"/>
      <c r="M73"/>
      <c r="N73"/>
      <c r="O73"/>
      <c r="P73"/>
      <c r="Q73"/>
      <c r="R73"/>
      <c r="S73"/>
      <c r="T73"/>
      <c r="U73"/>
    </row>
    <row r="74" spans="1:21" s="10" customFormat="1" ht="20.25" customHeight="1">
      <c r="A74"/>
      <c r="B74"/>
      <c r="C74"/>
      <c r="D74"/>
      <c r="E74"/>
      <c r="F74" s="5"/>
      <c r="G74" s="5"/>
      <c r="H74"/>
      <c r="I74"/>
      <c r="J74"/>
      <c r="K74"/>
      <c r="L74"/>
      <c r="M74"/>
      <c r="N74"/>
      <c r="O74"/>
      <c r="P74"/>
      <c r="Q74"/>
      <c r="R74"/>
      <c r="S74"/>
      <c r="T74"/>
      <c r="U74"/>
    </row>
    <row r="75" spans="1:21" s="10" customFormat="1" ht="20.25" customHeight="1">
      <c r="A75"/>
      <c r="B75"/>
      <c r="C75"/>
      <c r="D75"/>
      <c r="E75"/>
      <c r="F75" s="5"/>
      <c r="G75" s="5"/>
      <c r="H75"/>
      <c r="I75"/>
      <c r="J75"/>
      <c r="K75"/>
      <c r="L75"/>
      <c r="M75"/>
      <c r="N75"/>
      <c r="O75"/>
      <c r="P75"/>
      <c r="Q75"/>
      <c r="R75"/>
      <c r="S75"/>
      <c r="T75"/>
      <c r="U75"/>
    </row>
    <row r="76" spans="1:21" s="13" customFormat="1" ht="20.25" customHeight="1">
      <c r="A76"/>
      <c r="B76"/>
      <c r="C76"/>
      <c r="D76"/>
      <c r="E76"/>
      <c r="F76" s="5"/>
      <c r="G76" s="5"/>
      <c r="H76"/>
      <c r="I76"/>
      <c r="J76"/>
      <c r="K76"/>
      <c r="L76"/>
      <c r="M76"/>
      <c r="N76"/>
      <c r="O76"/>
      <c r="P76"/>
      <c r="Q76"/>
      <c r="R76"/>
      <c r="S76"/>
      <c r="T76"/>
      <c r="U76"/>
    </row>
    <row r="77" spans="1:21" s="13" customFormat="1" ht="20.25" customHeight="1">
      <c r="A77"/>
      <c r="B77"/>
      <c r="C77"/>
      <c r="D77"/>
      <c r="E77"/>
      <c r="F77" s="5"/>
      <c r="G77" s="5"/>
      <c r="H77"/>
      <c r="I77"/>
      <c r="J77"/>
      <c r="K77"/>
      <c r="L77"/>
      <c r="M77"/>
      <c r="N77"/>
      <c r="O77"/>
      <c r="P77"/>
      <c r="Q77"/>
      <c r="R77"/>
      <c r="S77"/>
      <c r="T77"/>
      <c r="U77"/>
    </row>
    <row r="78" spans="1:21" s="13" customFormat="1" ht="20.25" customHeight="1">
      <c r="A78"/>
      <c r="B78"/>
      <c r="C78"/>
      <c r="D78"/>
      <c r="E78"/>
      <c r="F78" s="5"/>
      <c r="G78" s="5"/>
      <c r="H78"/>
      <c r="I78"/>
      <c r="J78"/>
      <c r="K78"/>
      <c r="L78"/>
      <c r="M78"/>
      <c r="N78"/>
      <c r="O78"/>
      <c r="P78"/>
      <c r="Q78"/>
      <c r="R78"/>
      <c r="S78"/>
      <c r="T78"/>
      <c r="U78"/>
    </row>
  </sheetData>
  <pageMargins left="0.7" right="0.7" top="0.75" bottom="0.75" header="0.3" footer="0.3"/>
  <pageSetup scale="6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I33"/>
  <sheetViews>
    <sheetView topLeftCell="A7" workbookViewId="0">
      <selection activeCell="E26" sqref="E26"/>
    </sheetView>
  </sheetViews>
  <sheetFormatPr baseColWidth="10" defaultRowHeight="12.75"/>
  <cols>
    <col min="1" max="1" width="22.28515625" customWidth="1"/>
    <col min="2" max="2" width="16.7109375" customWidth="1"/>
    <col min="3" max="4" width="13" customWidth="1"/>
    <col min="5" max="5" width="13.28515625" customWidth="1"/>
    <col min="6" max="6" width="13.42578125" customWidth="1"/>
    <col min="7" max="7" width="12.85546875" customWidth="1"/>
    <col min="8" max="8" width="14.28515625" customWidth="1"/>
    <col min="9" max="11" width="10.28515625" customWidth="1"/>
    <col min="12" max="256" width="9.140625" customWidth="1"/>
  </cols>
  <sheetData>
    <row r="4" spans="1:9" ht="20.25">
      <c r="A4" s="19" t="s">
        <v>9</v>
      </c>
      <c r="B4" s="4"/>
      <c r="C4" s="20"/>
      <c r="D4" s="20"/>
      <c r="E4" s="20"/>
      <c r="F4" s="20"/>
      <c r="G4" s="4"/>
    </row>
    <row r="5" spans="1:9" ht="20.25">
      <c r="A5" s="19" t="s">
        <v>10</v>
      </c>
      <c r="B5" s="4"/>
      <c r="C5" s="20"/>
      <c r="D5" s="20"/>
      <c r="E5" s="20"/>
      <c r="F5" s="20"/>
      <c r="G5" s="4"/>
    </row>
    <row r="6" spans="1:9" ht="20.25">
      <c r="A6" s="19" t="s">
        <v>11</v>
      </c>
      <c r="B6" s="4"/>
      <c r="C6" s="20"/>
      <c r="D6" s="20"/>
      <c r="E6" s="20"/>
      <c r="F6" s="20"/>
      <c r="G6" s="4"/>
    </row>
    <row r="7" spans="1:9" ht="20.25">
      <c r="A7" s="4"/>
      <c r="B7" s="21" t="s">
        <v>21</v>
      </c>
      <c r="C7" s="22" t="s">
        <v>22</v>
      </c>
      <c r="D7" s="20"/>
      <c r="E7" s="20"/>
      <c r="F7" s="20"/>
      <c r="G7" s="4"/>
    </row>
    <row r="8" spans="1:9" ht="20.25">
      <c r="A8" s="4"/>
      <c r="B8" s="23"/>
      <c r="C8" s="20"/>
      <c r="D8" s="20"/>
      <c r="E8" s="20"/>
      <c r="F8" s="20"/>
      <c r="G8" s="4"/>
    </row>
    <row r="9" spans="1:9" ht="21" thickBot="1">
      <c r="A9" s="4"/>
      <c r="B9" s="8" t="s">
        <v>66</v>
      </c>
      <c r="C9" s="20"/>
      <c r="D9" s="20"/>
      <c r="E9" s="20"/>
      <c r="F9" s="20"/>
      <c r="G9" s="4"/>
      <c r="I9" s="24"/>
    </row>
    <row r="10" spans="1:9" ht="15.75">
      <c r="A10" s="25" t="s">
        <v>23</v>
      </c>
      <c r="B10" s="26" t="s">
        <v>24</v>
      </c>
      <c r="C10" s="27" t="s">
        <v>25</v>
      </c>
      <c r="D10" s="28" t="s">
        <v>26</v>
      </c>
      <c r="E10" s="28" t="s">
        <v>27</v>
      </c>
      <c r="F10" s="29" t="s">
        <v>28</v>
      </c>
      <c r="G10" s="29" t="s">
        <v>29</v>
      </c>
      <c r="H10" s="30" t="s">
        <v>30</v>
      </c>
      <c r="I10" s="24"/>
    </row>
    <row r="11" spans="1:9" ht="15.75">
      <c r="A11" s="31" t="s">
        <v>31</v>
      </c>
      <c r="B11" s="32" t="s">
        <v>32</v>
      </c>
      <c r="C11" s="33">
        <v>39500</v>
      </c>
      <c r="D11" s="33">
        <v>150</v>
      </c>
      <c r="E11" s="33"/>
      <c r="F11" s="33">
        <v>566.49</v>
      </c>
      <c r="G11" s="33">
        <v>8382.77</v>
      </c>
      <c r="H11" s="34">
        <v>270</v>
      </c>
      <c r="I11" s="24"/>
    </row>
    <row r="12" spans="1:9" ht="15">
      <c r="A12" s="31"/>
      <c r="B12" s="35"/>
      <c r="C12" s="33"/>
      <c r="D12" s="33"/>
      <c r="E12" s="33"/>
      <c r="F12" s="33"/>
      <c r="G12" s="33"/>
      <c r="H12" s="36"/>
      <c r="I12" s="24"/>
    </row>
    <row r="13" spans="1:9" ht="15.75">
      <c r="A13" s="31"/>
      <c r="B13" s="32"/>
      <c r="C13" s="33"/>
      <c r="D13" s="33"/>
      <c r="E13" s="33"/>
      <c r="F13" s="33"/>
      <c r="G13" s="33"/>
      <c r="H13" s="36"/>
      <c r="I13" s="24"/>
    </row>
    <row r="14" spans="1:9" ht="15">
      <c r="A14" s="31"/>
      <c r="B14" s="35"/>
      <c r="C14" s="33"/>
      <c r="D14" s="33"/>
      <c r="E14" s="33"/>
      <c r="F14" s="33"/>
      <c r="G14" s="33"/>
      <c r="H14" s="36"/>
      <c r="I14" s="24"/>
    </row>
    <row r="15" spans="1:9" ht="15.75">
      <c r="A15" s="31"/>
      <c r="B15" s="32"/>
      <c r="C15" s="33"/>
      <c r="D15" s="33"/>
      <c r="E15" s="33"/>
      <c r="F15" s="33"/>
      <c r="G15" s="33"/>
      <c r="H15" s="36"/>
      <c r="I15" s="24"/>
    </row>
    <row r="16" spans="1:9" ht="15">
      <c r="A16" s="31"/>
      <c r="B16" s="35"/>
      <c r="C16" s="33"/>
      <c r="D16" s="33"/>
      <c r="E16" s="33"/>
      <c r="F16" s="33"/>
      <c r="G16" s="33"/>
      <c r="H16" s="36"/>
      <c r="I16" s="24"/>
    </row>
    <row r="17" spans="1:9" ht="15.75">
      <c r="A17" s="31"/>
      <c r="B17" s="32"/>
      <c r="C17" s="33"/>
      <c r="D17" s="33"/>
      <c r="E17" s="33"/>
      <c r="F17" s="33"/>
      <c r="G17" s="33"/>
      <c r="H17" s="36"/>
      <c r="I17" s="24"/>
    </row>
    <row r="18" spans="1:9" ht="15">
      <c r="A18" s="31"/>
      <c r="B18" s="35"/>
      <c r="C18" s="35"/>
      <c r="D18" s="35"/>
      <c r="E18" s="35"/>
      <c r="F18" s="35"/>
      <c r="G18" s="35"/>
      <c r="H18" s="36"/>
      <c r="I18" s="24"/>
    </row>
    <row r="19" spans="1:9" ht="15.75">
      <c r="A19" s="31"/>
      <c r="B19" s="32"/>
      <c r="C19" s="33"/>
      <c r="D19" s="33"/>
      <c r="E19" s="33"/>
      <c r="F19" s="33"/>
      <c r="G19" s="33"/>
      <c r="H19" s="36"/>
      <c r="I19" s="24"/>
    </row>
    <row r="20" spans="1:9" ht="15">
      <c r="A20" s="31"/>
      <c r="B20" s="35"/>
      <c r="C20" s="35"/>
      <c r="D20" s="35"/>
      <c r="E20" s="35"/>
      <c r="F20" s="35"/>
      <c r="G20" s="35"/>
      <c r="H20" s="36"/>
      <c r="I20" s="24"/>
    </row>
    <row r="21" spans="1:9" ht="16.5" thickBot="1">
      <c r="A21" s="37" t="s">
        <v>33</v>
      </c>
      <c r="B21" s="38"/>
      <c r="C21" s="39">
        <f t="shared" ref="C21:H21" si="0">SUM(C11:C20)</f>
        <v>39500</v>
      </c>
      <c r="D21" s="39">
        <f t="shared" si="0"/>
        <v>150</v>
      </c>
      <c r="E21" s="39">
        <f t="shared" si="0"/>
        <v>0</v>
      </c>
      <c r="F21" s="39">
        <f t="shared" si="0"/>
        <v>566.49</v>
      </c>
      <c r="G21" s="39">
        <f>SUM(G11:G20)</f>
        <v>8382.77</v>
      </c>
      <c r="H21" s="40">
        <f t="shared" si="0"/>
        <v>270</v>
      </c>
      <c r="I21" s="24"/>
    </row>
    <row r="22" spans="1:9" ht="15">
      <c r="A22" s="24"/>
      <c r="B22" s="24"/>
      <c r="C22" s="41"/>
      <c r="D22" s="41"/>
      <c r="E22" s="41"/>
      <c r="F22" s="41"/>
      <c r="G22" s="41"/>
      <c r="H22" s="24"/>
      <c r="I22" s="24"/>
    </row>
    <row r="23" spans="1:9" ht="15.75">
      <c r="A23" s="42" t="s">
        <v>34</v>
      </c>
      <c r="B23" s="43"/>
      <c r="C23" s="44"/>
      <c r="D23" s="44"/>
      <c r="E23" s="44"/>
      <c r="F23" s="44"/>
      <c r="G23" s="24"/>
      <c r="H23" s="24"/>
      <c r="I23" s="24"/>
    </row>
    <row r="24" spans="1:9" ht="15">
      <c r="A24" s="45" t="s">
        <v>67</v>
      </c>
      <c r="B24" s="53">
        <f>+C21+D21+E21+F21+G21+H21</f>
        <v>48869.259999999995</v>
      </c>
      <c r="C24" s="24"/>
      <c r="D24" s="24"/>
      <c r="E24" s="24"/>
      <c r="F24" s="24"/>
      <c r="G24" s="24"/>
      <c r="H24" s="24"/>
    </row>
    <row r="33" spans="5:5">
      <c r="E33" s="105"/>
    </row>
  </sheetData>
  <pageMargins left="0.7" right="0.7" top="0.75" bottom="0.75" header="0.3" footer="0.3"/>
  <pageSetup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REL. FEBRERO.-20</vt:lpstr>
      <vt:lpstr>RETENCIONES-FEBRERO-20</vt:lpstr>
      <vt:lpstr>RETENCIONES-DET</vt:lpstr>
      <vt:lpstr>'REL. FEBRERO.-20'!Área_de_impresión</vt:lpstr>
      <vt:lpstr>'RETENCIONES-DET'!Área_de_impresión</vt:lpstr>
      <vt:lpstr>'RETENCIONES-FEBRERO-20'!Área_de_impresión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Flavia Perez Gutierrez</dc:creator>
  <cp:lastModifiedBy>Flavia Perez Gutierrez</cp:lastModifiedBy>
  <cp:lastPrinted>2020-01-08T15:45:16Z</cp:lastPrinted>
  <dcterms:created xsi:type="dcterms:W3CDTF">2020-03-03T19:42:24Z</dcterms:created>
  <dcterms:modified xsi:type="dcterms:W3CDTF">2020-03-03T19:42:24Z</dcterms:modified>
</cp:coreProperties>
</file>