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794" activeTab="0"/>
  </bookViews>
  <sheets>
    <sheet name="BALANCE GENERAL JUNIO 2023" sheetId="1" r:id="rId1"/>
    <sheet name="RESULTADO JUNIO 202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<sst xmlns="http://schemas.openxmlformats.org/spreadsheetml/2006/main" count="80" uniqueCount="72">
  <si>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</si>
  <si>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</si>
  <si>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</si>
  <si>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</si>
  <si>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</si>
  <si>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</si>
  <si>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</si>
  <si>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</si>
  <si>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</si>
  <si>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</si>
  <si>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</si>
  <si>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</si>
  <si>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</si>
  <si>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</si>
  <si>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</si>
  <si>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</si>
  <si>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</si>
  <si>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</si>
  <si>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</si>
  <si>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</si>
  <si>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</si>
  <si>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</si>
  <si>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</si>
  <si>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</si>
  <si>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</si>
  <si>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</si>
  <si>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</si>
  <si>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</si>
  <si>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</si>
  <si>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</si>
  <si>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</si>
  <si>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</si>
  <si>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</si>
  <si>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</si>
  <si>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</si>
  <si>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</si>
  <si>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</si>
  <si>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</si>
  <si>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</si>
  <si>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</si>
  <si>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</si>
  <si>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</si>
  <si>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</si>
  <si>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</si>
  <si>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</si>
  <si>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</si>
  <si>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</si>
  <si>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</si>
  <si>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</si>
  <si>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</si>
  <si>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</si>
  <si>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</si>
  <si>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</si>
  <si>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</si>
  <si>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</si>
  <si>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</si>
  <si>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</si>
  <si>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</si>
  <si>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</si>
  <si>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</si>
  <si>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</si>
  <si>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</si>
  <si>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</si>
  <si>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</si>
  <si>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</si>
  <si>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</si>
  <si>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</si>
  <si>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</si>
  <si>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ESTADO DE RESULTADO</t>
  </si>
  <si>
    <t>OTROS GASTOS INSTITUCIONALES  DE INVERSION PUBLICA</t>
  </si>
  <si>
    <t>AL 31 DE JUNIO,  2023</t>
  </si>
  <si>
    <t>DEL 01 AL 31 DE JUNIO,  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</si>
</sst>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9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58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8" applyFont="1" applyFill="1" applyAlignment="1">
      <alignment horizontal="center"/>
      <protection/>
    </xf>
    <xf numFmtId="0" fontId="7" fillId="32" borderId="0" xfId="58" applyFont="1" applyFill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left" indent="3"/>
      <protection/>
    </xf>
    <xf numFmtId="0" fontId="5" fillId="0" borderId="0" xfId="58" applyFont="1" applyAlignment="1">
      <alignment horizontal="left" indent="4"/>
      <protection/>
    </xf>
    <xf numFmtId="0" fontId="4" fillId="0" borderId="0" xfId="58" applyFont="1" applyAlignment="1">
      <alignment horizontal="center"/>
      <protection/>
    </xf>
    <xf numFmtId="186" fontId="3" fillId="32" borderId="0" xfId="52" applyFont="1" applyFill="1" applyAlignment="1">
      <alignment horizontal="right"/>
    </xf>
    <xf numFmtId="0" fontId="3" fillId="32" borderId="0" xfId="58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8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8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8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8" applyFont="1" applyFill="1" applyBorder="1" applyAlignment="1">
      <alignment horizontal="right"/>
      <protection/>
    </xf>
    <xf numFmtId="0" fontId="4" fillId="32" borderId="10" xfId="58" applyFont="1" applyFill="1" applyBorder="1" applyAlignment="1">
      <alignment horizontal="center"/>
      <protection/>
    </xf>
    <xf numFmtId="0" fontId="4" fillId="32" borderId="0" xfId="58" applyFont="1" applyFill="1" applyAlignment="1">
      <alignment horizontal="center"/>
      <protection/>
    </xf>
    <xf numFmtId="0" fontId="9" fillId="32" borderId="0" xfId="58" applyFont="1" applyFill="1">
      <alignment/>
      <protection/>
    </xf>
    <xf numFmtId="0" fontId="3" fillId="32" borderId="0" xfId="58" applyFont="1" applyFill="1" applyBorder="1">
      <alignment/>
      <protection/>
    </xf>
    <xf numFmtId="0" fontId="8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/>
      <protection/>
    </xf>
    <xf numFmtId="0" fontId="10" fillId="0" borderId="11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186" fontId="10" fillId="0" borderId="0" xfId="52" applyFont="1" applyAlignment="1">
      <alignment horizontal="right"/>
    </xf>
    <xf numFmtId="186" fontId="10" fillId="0" borderId="10" xfId="52" applyFont="1" applyBorder="1" applyAlignment="1">
      <alignment horizontal="right"/>
    </xf>
    <xf numFmtId="186" fontId="10" fillId="0" borderId="0" xfId="52" applyFont="1" applyBorder="1" applyAlignment="1">
      <alignment horizontal="right"/>
    </xf>
    <xf numFmtId="186" fontId="10" fillId="0" borderId="13" xfId="52" applyFont="1" applyBorder="1" applyAlignment="1">
      <alignment horizontal="right"/>
    </xf>
    <xf numFmtId="43" fontId="2" fillId="0" borderId="0" xfId="58" applyNumberFormat="1">
      <alignment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" fillId="0" borderId="0" xfId="58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8" applyFont="1" applyFill="1" applyAlignment="1">
      <alignment horizontal="right"/>
      <protection/>
    </xf>
    <xf numFmtId="0" fontId="3" fillId="0" borderId="0" xfId="58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8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0" fontId="2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8" applyFont="1" applyBorder="1" applyAlignment="1">
      <alignment horizontal="left" indent="4"/>
      <protection/>
    </xf>
    <xf numFmtId="0" fontId="2" fillId="0" borderId="0" xfId="58" applyBorder="1">
      <alignment/>
      <protection/>
    </xf>
    <xf numFmtId="0" fontId="14" fillId="0" borderId="0" xfId="58" applyFont="1">
      <alignment/>
      <protection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8" applyNumberFormat="1" applyFont="1" applyFill="1">
      <alignment/>
      <protection/>
    </xf>
    <xf numFmtId="186" fontId="3" fillId="0" borderId="10" xfId="52" applyFont="1" applyFill="1" applyBorder="1" applyAlignment="1">
      <alignment horizontal="right"/>
    </xf>
    <xf numFmtId="186" fontId="2" fillId="33" borderId="15" xfId="52" applyFont="1" applyFill="1" applyBorder="1" applyAlignment="1">
      <alignment horizontal="right"/>
    </xf>
    <xf numFmtId="186" fontId="2" fillId="0" borderId="0" xfId="52" applyFont="1" applyAlignment="1">
      <alignment horizontal="right"/>
    </xf>
    <xf numFmtId="4" fontId="3" fillId="0" borderId="0" xfId="52" applyNumberFormat="1" applyFont="1" applyFill="1" applyBorder="1" applyAlignment="1">
      <alignment horizontal="right"/>
    </xf>
    <xf numFmtId="43" fontId="0" fillId="0" borderId="0" xfId="53" applyFont="1" applyAlignment="1">
      <alignment/>
    </xf>
    <xf numFmtId="43" fontId="0" fillId="0" borderId="0" xfId="53" applyFont="1" applyFill="1" applyAlignment="1">
      <alignment/>
    </xf>
    <xf numFmtId="186" fontId="2" fillId="0" borderId="0" xfId="52" applyFont="1" applyFill="1" applyBorder="1" applyAlignment="1">
      <alignment horizontal="right"/>
    </xf>
    <xf numFmtId="186" fontId="2" fillId="0" borderId="0" xfId="52" applyFont="1" applyFill="1" applyAlignment="1">
      <alignment horizontal="right"/>
    </xf>
    <xf numFmtId="186" fontId="2" fillId="33" borderId="0" xfId="52" applyFont="1" applyFill="1" applyAlignment="1">
      <alignment horizontal="right"/>
    </xf>
    <xf numFmtId="177" fontId="0" fillId="0" borderId="0" xfId="0" applyNumberFormat="1" applyAlignment="1">
      <alignment/>
    </xf>
    <xf numFmtId="186" fontId="2" fillId="0" borderId="0" xfId="52" applyFont="1" applyBorder="1" applyAlignment="1">
      <alignment horizontal="right"/>
    </xf>
    <xf numFmtId="186" fontId="2" fillId="0" borderId="10" xfId="52" applyFont="1" applyBorder="1" applyAlignment="1">
      <alignment horizontal="right"/>
    </xf>
    <xf numFmtId="0" fontId="2" fillId="0" borderId="0" xfId="58" applyFont="1" applyBorder="1">
      <alignment/>
      <protection/>
    </xf>
    <xf numFmtId="186" fontId="0" fillId="0" borderId="0" xfId="0" applyNumberFormat="1" applyAlignment="1">
      <alignment/>
    </xf>
    <xf numFmtId="0" fontId="3" fillId="0" borderId="0" xfId="58" applyFont="1" applyAlignment="1">
      <alignment horizontal="center"/>
      <protection/>
    </xf>
    <xf numFmtId="0" fontId="6" fillId="32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3\Transparencia%202023\Junio,%202023\Balance%20Junio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3\Transparencia%202023\Junio,%202023\Balance%20Enero%20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3\Transparencia%202023\Junio,%202023\Balance%20General%20Junio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G16">
            <v>69047353.52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9">
        <row r="28">
          <cell r="C28">
            <v>3052320.549999997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zoomScalePageLayoutView="0" workbookViewId="0" topLeftCell="A2">
      <selection activeCell="B3" sqref="B3:D3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7.57421875" style="53" hidden="1" customWidth="1"/>
    <col min="6" max="7" width="9.140625" style="0" customWidth="1"/>
    <col min="8" max="8" width="20.00390625" style="0" hidden="1" customWidth="1"/>
  </cols>
  <sheetData>
    <row r="2" spans="2:4" ht="15">
      <c r="B2" s="75" t="s">
        <v>42</v>
      </c>
      <c r="C2" s="75"/>
      <c r="D2" s="75"/>
    </row>
    <row r="3" spans="2:4" ht="15">
      <c r="B3" s="75" t="s">
        <v>44</v>
      </c>
      <c r="C3" s="75"/>
      <c r="D3" s="75"/>
    </row>
    <row r="4" spans="2:4" ht="15">
      <c r="B4" s="75" t="s">
        <v>0</v>
      </c>
      <c r="C4" s="75"/>
      <c r="D4" s="75"/>
    </row>
    <row r="5" spans="2:4" ht="15">
      <c r="B5" s="76" t="s">
        <v>70</v>
      </c>
      <c r="C5" s="76"/>
      <c r="D5" s="76"/>
    </row>
    <row r="6" spans="2:4" ht="15">
      <c r="B6" s="75" t="s">
        <v>1</v>
      </c>
      <c r="C6" s="75"/>
      <c r="D6" s="75"/>
    </row>
    <row r="7" spans="2:4" ht="15">
      <c r="B7" s="4"/>
      <c r="C7" s="4"/>
      <c r="D7" s="4"/>
    </row>
    <row r="8" spans="2:4" ht="15.75" thickBot="1">
      <c r="B8" s="5"/>
      <c r="C8" s="22">
        <v>2023</v>
      </c>
      <c r="D8" s="23"/>
    </row>
    <row r="9" spans="2:6" ht="15">
      <c r="B9" s="16" t="s">
        <v>2</v>
      </c>
      <c r="C9" s="5"/>
      <c r="D9" s="5"/>
      <c r="F9" s="64"/>
    </row>
    <row r="10" spans="2:5" ht="15">
      <c r="B10" s="16" t="s">
        <v>3</v>
      </c>
      <c r="C10" s="59"/>
      <c r="D10" s="5"/>
      <c r="E10" s="53">
        <f>'[1]INGRESOS Y EGRESOS JUNIO 2023'!$G$16</f>
        <v>69047353.52</v>
      </c>
    </row>
    <row r="11" spans="2:8" ht="15">
      <c r="B11" s="14" t="s">
        <v>46</v>
      </c>
      <c r="C11" s="10">
        <v>69047353.52</v>
      </c>
      <c r="D11" s="11"/>
      <c r="H11" s="53">
        <f>'[2]INGRESOS Y EGRESOS  ENERO 2023'!$G$16</f>
        <v>56610896.099999994</v>
      </c>
    </row>
    <row r="12" spans="2:4" ht="15" hidden="1">
      <c r="B12" s="14" t="s">
        <v>47</v>
      </c>
      <c r="C12" s="10"/>
      <c r="D12" s="11"/>
    </row>
    <row r="13" spans="2:4" ht="15" hidden="1">
      <c r="B13" s="14" t="s">
        <v>4</v>
      </c>
      <c r="C13" s="10"/>
      <c r="D13" s="11"/>
    </row>
    <row r="14" spans="2:4" ht="15" hidden="1">
      <c r="B14" s="14" t="s">
        <v>43</v>
      </c>
      <c r="C14" s="10"/>
      <c r="D14" s="11"/>
    </row>
    <row r="15" spans="2:4" ht="15.75" thickBot="1">
      <c r="B15" s="14" t="s">
        <v>5</v>
      </c>
      <c r="C15" s="12"/>
      <c r="D15" s="11"/>
    </row>
    <row r="16" spans="2:4" ht="15">
      <c r="B16" s="16" t="s">
        <v>6</v>
      </c>
      <c r="C16" s="13">
        <f>SUM(C11:C15)</f>
        <v>69047353.52</v>
      </c>
      <c r="D16" s="11"/>
    </row>
    <row r="17" spans="2:4" ht="15">
      <c r="B17" s="16" t="s">
        <v>7</v>
      </c>
      <c r="C17" s="14"/>
      <c r="D17" s="11"/>
    </row>
    <row r="18" spans="2:4" ht="15">
      <c r="B18" s="14" t="s">
        <v>50</v>
      </c>
      <c r="C18" s="18">
        <v>244892.75</v>
      </c>
      <c r="D18" s="11"/>
    </row>
    <row r="19" spans="2:4" ht="15">
      <c r="B19" s="14" t="s">
        <v>8</v>
      </c>
      <c r="C19" s="10"/>
      <c r="D19" s="11"/>
    </row>
    <row r="20" spans="2:4" ht="15.75" thickBot="1">
      <c r="B20" s="14" t="s">
        <v>9</v>
      </c>
      <c r="C20" s="12"/>
      <c r="D20" s="11"/>
    </row>
    <row r="21" spans="2:4" ht="15.75" thickBot="1">
      <c r="B21" s="16" t="s">
        <v>10</v>
      </c>
      <c r="C21" s="15">
        <f>SUM(C18:C20)</f>
        <v>244892.75</v>
      </c>
      <c r="D21" s="11"/>
    </row>
    <row r="22" spans="2:4" ht="15.75" thickBot="1">
      <c r="B22" s="44" t="s">
        <v>11</v>
      </c>
      <c r="C22" s="45">
        <f>C16+C21</f>
        <v>69292246.27</v>
      </c>
      <c r="D22" s="46"/>
    </row>
    <row r="23" spans="2:4" ht="15.75" thickTop="1">
      <c r="B23" s="16" t="s">
        <v>12</v>
      </c>
      <c r="C23" s="16"/>
      <c r="D23" s="14"/>
    </row>
    <row r="24" spans="2:4" ht="15">
      <c r="B24" s="24" t="s">
        <v>13</v>
      </c>
      <c r="C24" s="16"/>
      <c r="D24" s="14"/>
    </row>
    <row r="25" spans="2:4" ht="15">
      <c r="B25" s="14" t="s">
        <v>51</v>
      </c>
      <c r="C25" s="10">
        <v>0</v>
      </c>
      <c r="D25" s="17"/>
    </row>
    <row r="26" spans="2:4" ht="15" hidden="1">
      <c r="B26" s="14" t="s">
        <v>45</v>
      </c>
      <c r="C26" s="10"/>
      <c r="D26" s="11"/>
    </row>
    <row r="27" spans="2:4" ht="15" hidden="1">
      <c r="B27" s="14" t="s">
        <v>14</v>
      </c>
      <c r="C27" s="18"/>
      <c r="D27" s="19"/>
    </row>
    <row r="28" spans="2:4" ht="15" hidden="1">
      <c r="B28" s="14" t="s">
        <v>15</v>
      </c>
      <c r="C28" s="18"/>
      <c r="D28" s="19"/>
    </row>
    <row r="29" spans="2:4" ht="15.75" thickBot="1">
      <c r="B29" s="14" t="s">
        <v>16</v>
      </c>
      <c r="C29" s="12"/>
      <c r="D29" s="11"/>
    </row>
    <row r="30" spans="2:4" ht="15.75" thickBot="1">
      <c r="B30" s="16" t="s">
        <v>17</v>
      </c>
      <c r="C30" s="20">
        <f>SUM(C26:C29)+C25</f>
        <v>0</v>
      </c>
      <c r="D30" s="11"/>
    </row>
    <row r="31" spans="2:4" ht="15">
      <c r="B31" s="25"/>
      <c r="C31" s="19"/>
      <c r="D31" s="11"/>
    </row>
    <row r="32" spans="2:4" ht="15">
      <c r="B32" s="24" t="s">
        <v>18</v>
      </c>
      <c r="C32" s="18"/>
      <c r="D32" s="11"/>
    </row>
    <row r="33" spans="2:4" ht="15">
      <c r="B33" s="14" t="s">
        <v>19</v>
      </c>
      <c r="C33" s="18">
        <v>0</v>
      </c>
      <c r="D33" s="11"/>
    </row>
    <row r="34" spans="2:4" ht="15" hidden="1">
      <c r="B34" s="14" t="s">
        <v>20</v>
      </c>
      <c r="C34" s="18"/>
      <c r="D34" s="11"/>
    </row>
    <row r="35" spans="2:4" ht="15.75" hidden="1" thickBot="1">
      <c r="B35" s="14" t="s">
        <v>21</v>
      </c>
      <c r="C35" s="12"/>
      <c r="D35" s="11"/>
    </row>
    <row r="36" spans="2:4" ht="15.75" thickBot="1">
      <c r="B36" s="16" t="s">
        <v>22</v>
      </c>
      <c r="C36" s="15">
        <f>SUM(C33:C35)</f>
        <v>0</v>
      </c>
      <c r="D36" s="11"/>
    </row>
    <row r="37" spans="2:4" ht="15.75" thickBot="1">
      <c r="B37" s="16" t="s">
        <v>23</v>
      </c>
      <c r="C37" s="20">
        <f>C30</f>
        <v>0</v>
      </c>
      <c r="D37" s="11"/>
    </row>
    <row r="38" spans="2:4" ht="15">
      <c r="B38" s="16"/>
      <c r="C38" s="21"/>
      <c r="D38" s="11"/>
    </row>
    <row r="39" spans="2:4" ht="15">
      <c r="B39" s="24" t="s">
        <v>24</v>
      </c>
      <c r="C39" s="10"/>
      <c r="D39" s="11"/>
    </row>
    <row r="40" spans="2:5" ht="15">
      <c r="B40" s="47" t="s">
        <v>25</v>
      </c>
      <c r="C40" s="48">
        <v>65726562.35</v>
      </c>
      <c r="D40" s="49"/>
      <c r="E40" s="63"/>
    </row>
    <row r="41" spans="2:4" ht="15">
      <c r="B41" s="47" t="s">
        <v>26</v>
      </c>
      <c r="C41" s="48"/>
      <c r="D41" s="49"/>
    </row>
    <row r="42" spans="2:8" ht="15.75" thickBot="1">
      <c r="B42" s="47" t="s">
        <v>27</v>
      </c>
      <c r="C42" s="60">
        <v>3565683.92</v>
      </c>
      <c r="D42" s="49"/>
      <c r="E42" s="53">
        <f>'RESULTADO JUNIO 2023'!C28</f>
        <v>3565683.920000002</v>
      </c>
      <c r="H42">
        <f>'[3]RESULTADO FEBREO. 2023'!C28</f>
        <v>3052320.549999997</v>
      </c>
    </row>
    <row r="43" spans="2:4" ht="15.75" thickBot="1">
      <c r="B43" s="44" t="s">
        <v>28</v>
      </c>
      <c r="C43" s="50">
        <f>SUM(C40:C42)</f>
        <v>69292246.27</v>
      </c>
      <c r="D43" s="46"/>
    </row>
    <row r="44" spans="2:4" ht="15.75" thickBot="1">
      <c r="B44" s="44" t="s">
        <v>29</v>
      </c>
      <c r="C44" s="45">
        <f>+C30+C43</f>
        <v>69292246.27</v>
      </c>
      <c r="D44" s="46"/>
    </row>
    <row r="45" spans="2:4" ht="15.75" thickTop="1">
      <c r="B45" s="26"/>
      <c r="C45" s="2">
        <f>C22-C44</f>
        <v>0</v>
      </c>
      <c r="D45" s="3"/>
    </row>
    <row r="46" spans="2:4" ht="15">
      <c r="B46" s="52" t="s">
        <v>49</v>
      </c>
      <c r="C46" s="74" t="s">
        <v>60</v>
      </c>
      <c r="D46" s="74"/>
    </row>
    <row r="47" spans="2:4" ht="15.75">
      <c r="B47" s="54"/>
      <c r="C47" s="55"/>
      <c r="D47" s="1"/>
    </row>
    <row r="48" spans="2:3" ht="15">
      <c r="B48" s="43" t="s">
        <v>67</v>
      </c>
      <c r="C48" s="43" t="s">
        <v>61</v>
      </c>
    </row>
    <row r="49" spans="2:3" ht="15">
      <c r="B49" t="s">
        <v>65</v>
      </c>
      <c r="C49" t="s">
        <v>62</v>
      </c>
    </row>
    <row r="50" ht="15">
      <c r="C50" t="s">
        <v>63</v>
      </c>
    </row>
    <row r="51" spans="2:3" ht="15">
      <c r="B51" s="74" t="s">
        <v>48</v>
      </c>
      <c r="C51" s="74"/>
    </row>
    <row r="52" spans="2:3" ht="15">
      <c r="B52" s="55"/>
      <c r="C52" s="56"/>
    </row>
    <row r="53" spans="2:3" ht="15">
      <c r="B53" s="57" t="s">
        <v>64</v>
      </c>
      <c r="C53" s="42"/>
    </row>
    <row r="54" spans="2:3" ht="15">
      <c r="B54" s="58" t="s">
        <v>66</v>
      </c>
      <c r="C54" s="4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6">
      <selection activeCell="E23" sqref="E23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8.7109375" style="0" customWidth="1"/>
  </cols>
  <sheetData>
    <row r="1" spans="2:10" ht="15">
      <c r="B1" s="77" t="s">
        <v>41</v>
      </c>
      <c r="C1" s="77"/>
      <c r="D1" s="77"/>
      <c r="E1" s="39"/>
      <c r="F1" s="39"/>
      <c r="G1" s="39"/>
      <c r="H1" s="39"/>
      <c r="I1" s="39"/>
      <c r="J1" s="40"/>
    </row>
    <row r="2" spans="2:10" ht="15">
      <c r="B2" s="75" t="s">
        <v>59</v>
      </c>
      <c r="C2" s="75"/>
      <c r="D2" s="75"/>
      <c r="E2" s="41"/>
      <c r="F2" s="41"/>
      <c r="G2" s="41"/>
      <c r="H2" s="41"/>
      <c r="I2" s="41"/>
      <c r="J2" s="41"/>
    </row>
    <row r="3" spans="2:4" ht="15">
      <c r="B3" s="77" t="s">
        <v>68</v>
      </c>
      <c r="C3" s="77"/>
      <c r="D3" s="77"/>
    </row>
    <row r="4" spans="2:4" ht="15">
      <c r="B4" s="77" t="s">
        <v>71</v>
      </c>
      <c r="C4" s="77"/>
      <c r="D4" s="77"/>
    </row>
    <row r="5" spans="2:4" ht="15">
      <c r="B5" s="78" t="s">
        <v>1</v>
      </c>
      <c r="C5" s="78"/>
      <c r="D5" s="78"/>
    </row>
    <row r="6" spans="2:4" ht="15.75" thickBot="1">
      <c r="B6" s="29"/>
      <c r="C6" s="29"/>
      <c r="D6" s="29"/>
    </row>
    <row r="7" spans="2:4" ht="15.75" thickBot="1">
      <c r="B7" s="72"/>
      <c r="C7" s="30">
        <v>2023</v>
      </c>
      <c r="D7" s="28"/>
    </row>
    <row r="8" spans="2:4" ht="15">
      <c r="B8" s="31" t="s">
        <v>33</v>
      </c>
      <c r="C8" s="32"/>
      <c r="D8" s="27"/>
    </row>
    <row r="9" spans="2:4" ht="15">
      <c r="B9" s="31" t="s">
        <v>34</v>
      </c>
      <c r="C9" s="62"/>
      <c r="D9" s="51"/>
    </row>
    <row r="10" spans="2:5" ht="15">
      <c r="B10" s="51" t="s">
        <v>52</v>
      </c>
      <c r="C10" s="62">
        <v>26340485.75</v>
      </c>
      <c r="D10" s="62"/>
      <c r="E10" s="53"/>
    </row>
    <row r="11" spans="2:4" ht="15">
      <c r="B11" s="51" t="s">
        <v>53</v>
      </c>
      <c r="C11" s="62"/>
      <c r="D11" s="62"/>
    </row>
    <row r="12" spans="2:4" ht="15">
      <c r="B12" s="51" t="s">
        <v>54</v>
      </c>
      <c r="C12" s="62"/>
      <c r="D12" s="62"/>
    </row>
    <row r="13" spans="2:4" ht="15.75" thickBot="1">
      <c r="B13" s="51" t="s">
        <v>55</v>
      </c>
      <c r="C13" s="71"/>
      <c r="D13" s="70"/>
    </row>
    <row r="14" spans="2:4" ht="15">
      <c r="B14" s="51"/>
      <c r="C14" s="62"/>
      <c r="D14" s="2"/>
    </row>
    <row r="15" spans="2:4" ht="15.75" thickBot="1">
      <c r="B15" s="31" t="s">
        <v>35</v>
      </c>
      <c r="C15" s="33">
        <f>SUM(C10:C14)</f>
        <v>26340485.75</v>
      </c>
      <c r="D15" s="34"/>
    </row>
    <row r="16" spans="2:4" ht="15">
      <c r="B16" s="51"/>
      <c r="C16" s="62"/>
      <c r="D16" s="51"/>
    </row>
    <row r="17" spans="2:5" ht="15">
      <c r="B17" s="51"/>
      <c r="C17" s="62"/>
      <c r="D17" s="51"/>
      <c r="E17" s="64"/>
    </row>
    <row r="18" spans="2:4" ht="15">
      <c r="B18" s="31" t="s">
        <v>36</v>
      </c>
      <c r="C18" s="62"/>
      <c r="D18" s="51"/>
    </row>
    <row r="19" spans="2:5" ht="15">
      <c r="B19" s="51" t="s">
        <v>56</v>
      </c>
      <c r="C19" s="67">
        <v>19936428.04</v>
      </c>
      <c r="D19" s="67"/>
      <c r="E19" s="69"/>
    </row>
    <row r="20" spans="2:4" ht="15">
      <c r="B20" s="51" t="s">
        <v>57</v>
      </c>
      <c r="C20" s="67">
        <v>2125738.91</v>
      </c>
      <c r="D20" s="67"/>
    </row>
    <row r="21" spans="2:4" ht="15">
      <c r="B21" s="51" t="s">
        <v>58</v>
      </c>
      <c r="C21" s="68">
        <v>712634.88</v>
      </c>
      <c r="D21" s="67"/>
    </row>
    <row r="22" spans="2:4" ht="15">
      <c r="B22" s="51" t="s">
        <v>69</v>
      </c>
      <c r="C22" s="61"/>
      <c r="D22" s="66"/>
    </row>
    <row r="23" spans="2:5" ht="15.75" thickBot="1">
      <c r="B23" s="31" t="s">
        <v>37</v>
      </c>
      <c r="C23" s="33">
        <f>SUM(C19:C22)</f>
        <v>22774801.83</v>
      </c>
      <c r="D23" s="34"/>
      <c r="E23" s="73"/>
    </row>
    <row r="24" spans="2:4" ht="15">
      <c r="B24" s="31"/>
      <c r="C24" s="32"/>
      <c r="D24" s="32"/>
    </row>
    <row r="25" spans="2:4" ht="15">
      <c r="B25" s="31" t="s">
        <v>38</v>
      </c>
      <c r="C25" s="32">
        <f>+C15-C23</f>
        <v>3565683.920000002</v>
      </c>
      <c r="D25" s="32"/>
    </row>
    <row r="26" spans="2:4" ht="15.75" thickBot="1">
      <c r="B26" s="51"/>
      <c r="C26" s="33"/>
      <c r="D26" s="34"/>
    </row>
    <row r="27" spans="2:4" ht="15">
      <c r="B27" s="51"/>
      <c r="C27" s="62"/>
      <c r="D27" s="62"/>
    </row>
    <row r="28" spans="2:4" ht="15.75" thickBot="1">
      <c r="B28" s="31" t="s">
        <v>39</v>
      </c>
      <c r="C28" s="35">
        <f>+C25-C26</f>
        <v>3565683.920000002</v>
      </c>
      <c r="D28" s="34"/>
    </row>
    <row r="29" spans="2:4" ht="15.75" thickTop="1">
      <c r="B29" s="1"/>
      <c r="C29" s="2"/>
      <c r="D29" s="2"/>
    </row>
    <row r="30" spans="2:5" ht="15">
      <c r="B30" s="1"/>
      <c r="C30" s="36"/>
      <c r="D30" s="1"/>
      <c r="E30" s="65"/>
    </row>
    <row r="31" spans="2:4" ht="15">
      <c r="B31" s="37"/>
      <c r="C31" s="1"/>
      <c r="D31" s="1"/>
    </row>
    <row r="32" spans="2:4" ht="15" hidden="1">
      <c r="B32" s="79" t="s">
        <v>30</v>
      </c>
      <c r="C32" s="79"/>
      <c r="D32" s="79"/>
    </row>
    <row r="33" spans="2:4" ht="15" hidden="1">
      <c r="B33" s="9"/>
      <c r="C33" s="9"/>
      <c r="D33" s="9"/>
    </row>
    <row r="34" spans="2:4" ht="15" hidden="1">
      <c r="B34" s="74" t="s">
        <v>40</v>
      </c>
      <c r="C34" s="74"/>
      <c r="D34" s="74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38" t="s">
        <v>32</v>
      </c>
      <c r="C39" s="1"/>
      <c r="D39" s="1"/>
    </row>
    <row r="42" spans="2:4" ht="15">
      <c r="B42" s="52" t="s">
        <v>49</v>
      </c>
      <c r="C42" s="74" t="s">
        <v>48</v>
      </c>
      <c r="D42" s="74"/>
    </row>
    <row r="43" spans="2:4" ht="15.75">
      <c r="B43" s="8"/>
      <c r="C43" s="1"/>
      <c r="D43" s="1"/>
    </row>
    <row r="44" spans="2:3" ht="15">
      <c r="B44" s="43" t="s">
        <v>67</v>
      </c>
      <c r="C44" s="43" t="s">
        <v>61</v>
      </c>
    </row>
    <row r="45" spans="2:3" ht="15">
      <c r="B45" t="s">
        <v>65</v>
      </c>
      <c r="C45" t="s">
        <v>62</v>
      </c>
    </row>
    <row r="46" ht="15">
      <c r="C46" t="s">
        <v>63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Sawdy Yamel Ortiz Jiménez</cp:lastModifiedBy>
  <cp:lastPrinted>2023-04-05T17:34:13Z</cp:lastPrinted>
  <dcterms:created xsi:type="dcterms:W3CDTF">2013-01-30T15:16:21Z</dcterms:created>
  <dcterms:modified xsi:type="dcterms:W3CDTF">2023-07-19T16:51:31Z</dcterms:modified>
  <cp:category/>
  <cp:version/>
  <cp:contentType/>
  <cp:contentStatus/>
</cp:coreProperties>
</file>