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7980" windowHeight="6285" tabRatio="599" activeTab="2"/>
  </bookViews>
  <sheets>
    <sheet name="febrero18 (2)" sheetId="1" r:id="rId1"/>
    <sheet name="ENERO.18 (2)" sheetId="2" r:id="rId2"/>
    <sheet name="marzo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<sst xmlns="http://schemas.openxmlformats.org/spreadsheetml/2006/main" count="113" uniqueCount="43">
  <si>
    <t>SUB TOTAL</t>
  </si>
  <si>
    <t>PREPARADO</t>
  </si>
  <si>
    <t>APROBADO</t>
  </si>
  <si>
    <t>REVISADO</t>
  </si>
  <si>
    <t>AUDITADO</t>
  </si>
  <si>
    <t>CUENTA No. 240-007020-7</t>
  </si>
  <si>
    <t>CONCILIACION  BANCARIA</t>
  </si>
  <si>
    <t xml:space="preserve">DEPOSITOS DEL MES </t>
  </si>
  <si>
    <t>TRANSFERENCIAS</t>
  </si>
  <si>
    <t>CHEQUES EMITIDOS</t>
  </si>
  <si>
    <t>RETENCION DE ESTADOS</t>
  </si>
  <si>
    <t>COMISIONES IMPUESTOS CKS. (0.0015%)</t>
  </si>
  <si>
    <t>CKS. EN TRANSITO</t>
  </si>
  <si>
    <t>VALORES EN RD$</t>
  </si>
  <si>
    <t>_____________________________</t>
  </si>
  <si>
    <t>_________________________________</t>
  </si>
  <si>
    <t xml:space="preserve">            ____________________________________</t>
  </si>
  <si>
    <t xml:space="preserve">             _________________________________________</t>
  </si>
  <si>
    <t>COMISION TRANSFERENCIA</t>
  </si>
  <si>
    <t xml:space="preserve"> </t>
  </si>
  <si>
    <t>OTROS DEPOSITOS</t>
  </si>
  <si>
    <t xml:space="preserve">AVISO DE CREDITO 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</si>
  <si>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</si>
  <si>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</si>
  <si>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 DE ENERO 2018</t>
  </si>
  <si>
    <t>BALANCE MES ANTERIOR AL 31/12/2017</t>
  </si>
  <si>
    <t>BALANCE SEGÚN LIBRO AL 31/01/2018</t>
  </si>
  <si>
    <t>BALANCE SEGÚN BANCO AL 31/01/2018</t>
  </si>
  <si>
    <t>BALANCE CONCILIADO AL 31/01/2018</t>
  </si>
  <si>
    <t>RETENCION ESTADO DE ESTADO</t>
  </si>
  <si>
    <t>CARGOS POR SERVICIOS</t>
  </si>
  <si>
    <t>MES DE FEBRERO 2018</t>
  </si>
  <si>
    <t>CERTIFICACION CHEQUE</t>
  </si>
  <si>
    <t>BALANCE MES ANTERIOR AL 31/01/2018</t>
  </si>
  <si>
    <t>BALANCE SEGÚN LIBRO AL 28/02/2018</t>
  </si>
  <si>
    <t>BALANCE SEGÚN BANCO AL 28/02/2018</t>
  </si>
  <si>
    <t>BALANCE CONCILIADO AL 28/02/2018</t>
  </si>
  <si>
    <t>MES DE MARZO 2018</t>
  </si>
  <si>
    <t>BALANCE MES ANTERIOR AL 01/02/2018</t>
  </si>
  <si>
    <t>BALANCE SEGÚN LIBRO AL 31/03/2018</t>
  </si>
  <si>
    <t>BALANCE SEGÚN BANCO AL 31/03/2018</t>
  </si>
  <si>
    <t>BALANCE CONCILIADO AL 31/03/2018</t>
  </si>
  <si>
    <t>COMISION POR TRASNFERENCIA AL EXTERIOR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</si>
</sst>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RD$&quot;;\-#,##0\ &quot;RD$&quot;"/>
    <numFmt numFmtId="187" formatCode="#,##0\ &quot;RD$&quot;;[Red]\-#,##0\ &quot;RD$&quot;"/>
    <numFmt numFmtId="188" formatCode="#,##0.00\ &quot;RD$&quot;;\-#,##0.00\ &quot;RD$&quot;"/>
    <numFmt numFmtId="189" formatCode="#,##0.00\ &quot;RD$&quot;;[Red]\-#,##0.00\ &quot;RD$&quot;"/>
    <numFmt numFmtId="190" formatCode="_-* #,##0\ &quot;RD$&quot;_-;\-* #,##0\ &quot;RD$&quot;_-;_-* &quot;-&quot;\ &quot;RD$&quot;_-;_-@_-"/>
    <numFmt numFmtId="191" formatCode="_-* #,##0\ _R_D_$_-;\-* #,##0\ _R_D_$_-;_-* &quot;-&quot;\ _R_D_$_-;_-@_-"/>
    <numFmt numFmtId="192" formatCode="_-* #,##0.00\ &quot;RD$&quot;_-;\-* #,##0.00\ &quot;RD$&quot;_-;_-* &quot;-&quot;??\ &quot;RD$&quot;_-;_-@_-"/>
    <numFmt numFmtId="193" formatCode="_-* #,##0.00\ _R_D_$_-;\-* #,##0.00\ _R_D_$_-;_-* &quot;-&quot;??\ _R_D_$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3">
      <selection activeCell="F35" sqref="F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31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33</v>
      </c>
      <c r="B9" s="8"/>
      <c r="C9" s="10">
        <v>3478643.94</v>
      </c>
    </row>
    <row r="10" spans="1:3" ht="14.25">
      <c r="A10" s="11" t="s">
        <v>7</v>
      </c>
      <c r="B10" s="12">
        <v>43877.97</v>
      </c>
      <c r="C10" s="12"/>
    </row>
    <row r="11" spans="1:3" ht="14.25">
      <c r="A11" s="11" t="s">
        <v>7</v>
      </c>
      <c r="B11" s="12">
        <v>64648.65</v>
      </c>
      <c r="C11" s="12"/>
    </row>
    <row r="12" spans="1:3" ht="14.25">
      <c r="A12" s="11" t="s">
        <v>7</v>
      </c>
      <c r="B12" s="12">
        <v>16773.12</v>
      </c>
      <c r="C12" s="12"/>
    </row>
    <row r="13" spans="1:3" ht="14.25">
      <c r="A13" s="11" t="s">
        <v>7</v>
      </c>
      <c r="B13" s="12">
        <v>18941.6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144241.34</v>
      </c>
    </row>
    <row r="17" spans="1:3" ht="15">
      <c r="A17" s="8" t="s">
        <v>0</v>
      </c>
      <c r="B17" s="8" t="s">
        <v>19</v>
      </c>
      <c r="C17" s="10">
        <f>+C16+C9</f>
        <v>3622885.28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79983.55</v>
      </c>
      <c r="C19" s="12"/>
    </row>
    <row r="20" spans="1:3" ht="14.25">
      <c r="A20" s="11" t="s">
        <v>8</v>
      </c>
      <c r="B20" s="12">
        <v>94000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32</v>
      </c>
      <c r="B22" s="12">
        <v>80683.55</v>
      </c>
      <c r="C22" s="12"/>
    </row>
    <row r="23" spans="1:3" ht="14.25">
      <c r="A23" s="11" t="s">
        <v>11</v>
      </c>
      <c r="B23" s="19">
        <v>418.3</v>
      </c>
      <c r="C23" s="19"/>
    </row>
    <row r="24" spans="1:4" ht="14.25">
      <c r="A24" s="11" t="s">
        <v>30</v>
      </c>
      <c r="B24" s="19">
        <v>175</v>
      </c>
      <c r="C24" s="12"/>
      <c r="D24" t="s">
        <v>23</v>
      </c>
    </row>
    <row r="25" spans="1:3" ht="14.25">
      <c r="A25" s="11" t="s">
        <v>29</v>
      </c>
      <c r="B25" s="19">
        <v>120</v>
      </c>
      <c r="C25" s="12"/>
    </row>
    <row r="26" spans="1:3" ht="15" thickBot="1">
      <c r="A26" s="11" t="s">
        <v>18</v>
      </c>
      <c r="B26" s="20">
        <v>0</v>
      </c>
      <c r="C26" s="12"/>
    </row>
    <row r="27" ht="14.25">
      <c r="C27" s="12"/>
    </row>
    <row r="28" spans="1:3" ht="15.75" thickBot="1">
      <c r="A28" s="8" t="s">
        <v>0</v>
      </c>
      <c r="C28" s="14">
        <f>B20+B21+B22+B23+B24+B25+B26+B19</f>
        <v>255380.39999999997</v>
      </c>
    </row>
    <row r="29" spans="1:3" ht="15">
      <c r="A29" s="8"/>
      <c r="B29" s="9"/>
      <c r="C29" s="12"/>
    </row>
    <row r="30" spans="1:3" ht="15.75" thickBot="1">
      <c r="A30" s="8" t="s">
        <v>34</v>
      </c>
      <c r="B30" s="8"/>
      <c r="C30" s="15">
        <f>+C17-C28</f>
        <v>3367504.88</v>
      </c>
    </row>
    <row r="31" spans="1:3" ht="15.75" thickTop="1">
      <c r="A31" s="8"/>
      <c r="B31" s="8"/>
      <c r="C31" s="10"/>
    </row>
    <row r="32" spans="1:3" ht="14.25">
      <c r="A32" s="9"/>
      <c r="B32" s="9"/>
      <c r="C32" s="12"/>
    </row>
    <row r="33" spans="1:6" ht="15">
      <c r="A33" s="8" t="s">
        <v>35</v>
      </c>
      <c r="B33" s="8"/>
      <c r="C33" s="10">
        <v>3367504.88</v>
      </c>
      <c r="F33" t="s">
        <v>19</v>
      </c>
    </row>
    <row r="34" spans="1:3" ht="15">
      <c r="A34" s="8"/>
      <c r="B34" s="8"/>
      <c r="C34" s="10"/>
    </row>
    <row r="35" spans="1:3" ht="14.25">
      <c r="A35" s="21"/>
      <c r="B35" s="21"/>
      <c r="C35" s="12"/>
    </row>
    <row r="36" spans="1:3" ht="15.75" thickBot="1">
      <c r="A36" s="8" t="s">
        <v>12</v>
      </c>
      <c r="B36" s="8"/>
      <c r="C36" s="14">
        <v>0</v>
      </c>
    </row>
    <row r="37" spans="1:6" ht="15">
      <c r="A37" s="8"/>
      <c r="B37" s="8"/>
      <c r="C37" s="10"/>
      <c r="F37" s="1">
        <f>C33-C30</f>
        <v>0</v>
      </c>
    </row>
    <row r="38" spans="1:3" ht="14.25">
      <c r="A38" s="9"/>
      <c r="B38" s="9"/>
      <c r="C38" s="12"/>
    </row>
    <row r="39" spans="1:3" ht="15.75" thickBot="1">
      <c r="A39" s="8" t="s">
        <v>36</v>
      </c>
      <c r="B39" s="8"/>
      <c r="C39" s="14">
        <f>+C33-C36</f>
        <v>3367504.88</v>
      </c>
    </row>
    <row r="40" spans="1:6" ht="15" thickBot="1">
      <c r="A40" s="6"/>
      <c r="B40" s="6"/>
      <c r="C40" s="18"/>
      <c r="F40" s="1"/>
    </row>
    <row r="41" spans="1:3" ht="14.25">
      <c r="A41" s="6" t="s">
        <v>16</v>
      </c>
      <c r="B41" s="6" t="s">
        <v>14</v>
      </c>
      <c r="C41" s="7"/>
    </row>
    <row r="42" spans="1:3" ht="12.75">
      <c r="A42" s="2" t="s">
        <v>1</v>
      </c>
      <c r="B42" s="22" t="s">
        <v>3</v>
      </c>
      <c r="C42" s="22"/>
    </row>
    <row r="43" spans="1:3" ht="12.75">
      <c r="A43" s="3"/>
      <c r="B43" s="3"/>
      <c r="C43" s="16"/>
    </row>
    <row r="44" spans="1:3" ht="12.75">
      <c r="A44" s="3"/>
      <c r="B44" s="3"/>
      <c r="C44" s="16"/>
    </row>
    <row r="45" spans="1:3" ht="12.75">
      <c r="A45" s="3"/>
      <c r="B45" s="3"/>
      <c r="C45" s="4"/>
    </row>
    <row r="46" spans="1:3" ht="12.75">
      <c r="A46" s="17" t="s">
        <v>17</v>
      </c>
      <c r="B46" s="3" t="s">
        <v>15</v>
      </c>
      <c r="C46" s="4"/>
    </row>
    <row r="47" spans="1:3" ht="12.75">
      <c r="A47" s="2" t="s">
        <v>2</v>
      </c>
      <c r="B47" s="22" t="s">
        <v>4</v>
      </c>
      <c r="C47" s="22"/>
    </row>
    <row r="68" ht="12.75">
      <c r="C68" t="s">
        <v>22</v>
      </c>
    </row>
  </sheetData>
  <sheetProtection/>
  <mergeCells count="7">
    <mergeCell ref="B47:C47"/>
    <mergeCell ref="A1:C1"/>
    <mergeCell ref="A2:C2"/>
    <mergeCell ref="A3:C3"/>
    <mergeCell ref="A4:C4"/>
    <mergeCell ref="A5:C5"/>
    <mergeCell ref="B42:C4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9">
      <selection activeCell="C35" sqref="C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24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25</v>
      </c>
      <c r="B9" s="8"/>
      <c r="C9" s="10">
        <v>3542950.48</v>
      </c>
    </row>
    <row r="10" spans="1:3" ht="14.25">
      <c r="A10" s="11" t="s">
        <v>7</v>
      </c>
      <c r="B10" s="12">
        <v>46349.21</v>
      </c>
      <c r="C10" s="12"/>
    </row>
    <row r="11" spans="1:3" ht="14.25">
      <c r="A11" s="11" t="s">
        <v>7</v>
      </c>
      <c r="B11" s="12">
        <v>9003.92</v>
      </c>
      <c r="C11" s="12"/>
    </row>
    <row r="12" spans="1:3" ht="14.25">
      <c r="A12" s="11" t="s">
        <v>7</v>
      </c>
      <c r="B12" s="12">
        <v>0</v>
      </c>
      <c r="C12" s="12"/>
    </row>
    <row r="13" spans="1:3" ht="14.25">
      <c r="A13" s="11" t="s">
        <v>8</v>
      </c>
      <c r="B13" s="12">
        <v>0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55353.13</v>
      </c>
    </row>
    <row r="17" spans="1:3" ht="15">
      <c r="A17" s="8" t="s">
        <v>0</v>
      </c>
      <c r="B17" s="8" t="s">
        <v>19</v>
      </c>
      <c r="C17" s="10">
        <f>+C16+C9</f>
        <v>3598303.61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119244.67</v>
      </c>
      <c r="C19" s="12"/>
    </row>
    <row r="20" spans="1:3" ht="14.25">
      <c r="A20" s="11" t="s">
        <v>8</v>
      </c>
      <c r="B20" s="12">
        <v>0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8</v>
      </c>
      <c r="B22" s="12">
        <v>0</v>
      </c>
      <c r="C22" s="12"/>
    </row>
    <row r="23" spans="1:3" ht="14.25">
      <c r="A23" s="11" t="s">
        <v>10</v>
      </c>
      <c r="B23" s="19">
        <v>120</v>
      </c>
      <c r="C23" s="12"/>
    </row>
    <row r="24" spans="1:3" ht="14.25">
      <c r="A24" s="11" t="s">
        <v>11</v>
      </c>
      <c r="B24" s="19">
        <v>0</v>
      </c>
      <c r="C24" s="19"/>
    </row>
    <row r="25" spans="1:4" ht="14.25">
      <c r="A25" s="11" t="s">
        <v>30</v>
      </c>
      <c r="B25" s="19">
        <v>175</v>
      </c>
      <c r="C25" s="12"/>
      <c r="D25" t="s">
        <v>23</v>
      </c>
    </row>
    <row r="26" spans="1:3" ht="14.25">
      <c r="A26" s="11" t="s">
        <v>29</v>
      </c>
      <c r="B26" s="19">
        <v>120</v>
      </c>
      <c r="C26" s="12"/>
    </row>
    <row r="27" spans="1:3" ht="15" thickBot="1">
      <c r="A27" s="11" t="s">
        <v>18</v>
      </c>
      <c r="B27" s="20">
        <v>0</v>
      </c>
      <c r="C27" s="12"/>
    </row>
    <row r="28" ht="14.25">
      <c r="C28" s="12"/>
    </row>
    <row r="29" spans="1:3" ht="15.75" thickBot="1">
      <c r="A29" s="8" t="s">
        <v>0</v>
      </c>
      <c r="C29" s="14">
        <f>B20+B21+B22+B23+B24+B25+B26+B27+B19</f>
        <v>119659.67</v>
      </c>
    </row>
    <row r="30" spans="1:3" ht="15">
      <c r="A30" s="8"/>
      <c r="B30" s="9"/>
      <c r="C30" s="12"/>
    </row>
    <row r="31" spans="1:3" ht="15.75" thickBot="1">
      <c r="A31" s="8" t="s">
        <v>26</v>
      </c>
      <c r="B31" s="8"/>
      <c r="C31" s="15">
        <f>+C17-C29</f>
        <v>3478643.94</v>
      </c>
    </row>
    <row r="32" spans="1:3" ht="15.75" thickTop="1">
      <c r="A32" s="8"/>
      <c r="B32" s="8"/>
      <c r="C32" s="10"/>
    </row>
    <row r="33" spans="1:3" ht="14.25">
      <c r="A33" s="9"/>
      <c r="B33" s="9"/>
      <c r="C33" s="12"/>
    </row>
    <row r="34" spans="1:6" ht="15">
      <c r="A34" s="8" t="s">
        <v>27</v>
      </c>
      <c r="B34" s="8"/>
      <c r="C34" s="10">
        <v>3478643.94</v>
      </c>
      <c r="F34" t="s">
        <v>19</v>
      </c>
    </row>
    <row r="35" spans="1:3" ht="15">
      <c r="A35" s="8"/>
      <c r="B35" s="8"/>
      <c r="C35" s="10"/>
    </row>
    <row r="36" spans="1:3" ht="14.25">
      <c r="A36" s="21"/>
      <c r="B36" s="21"/>
      <c r="C36" s="12"/>
    </row>
    <row r="37" spans="1:3" ht="15.75" thickBot="1">
      <c r="A37" s="8" t="s">
        <v>12</v>
      </c>
      <c r="B37" s="8"/>
      <c r="C37" s="14">
        <v>0</v>
      </c>
    </row>
    <row r="38" spans="1:6" ht="15">
      <c r="A38" s="8"/>
      <c r="B38" s="8"/>
      <c r="C38" s="10"/>
      <c r="F38" s="1">
        <f>C34-C40</f>
        <v>0</v>
      </c>
    </row>
    <row r="39" spans="1:3" ht="14.25">
      <c r="A39" s="9"/>
      <c r="B39" s="9"/>
      <c r="C39" s="12"/>
    </row>
    <row r="40" spans="1:3" ht="15.75" thickBot="1">
      <c r="A40" s="8" t="s">
        <v>28</v>
      </c>
      <c r="B40" s="8"/>
      <c r="C40" s="14">
        <f>+C34-C37</f>
        <v>3478643.94</v>
      </c>
    </row>
    <row r="41" spans="1:6" ht="15" thickBot="1">
      <c r="A41" s="6"/>
      <c r="B41" s="6"/>
      <c r="C41" s="18"/>
      <c r="F41" s="1"/>
    </row>
    <row r="42" spans="1:3" ht="14.25">
      <c r="A42" s="6" t="s">
        <v>16</v>
      </c>
      <c r="B42" s="6" t="s">
        <v>14</v>
      </c>
      <c r="C42" s="7"/>
    </row>
    <row r="43" spans="1:3" ht="12.75">
      <c r="A43" s="2" t="s">
        <v>1</v>
      </c>
      <c r="B43" s="22" t="s">
        <v>3</v>
      </c>
      <c r="C43" s="22"/>
    </row>
    <row r="44" spans="1:3" ht="12.75">
      <c r="A44" s="3"/>
      <c r="B44" s="3"/>
      <c r="C44" s="16"/>
    </row>
    <row r="45" spans="1:3" ht="12.75">
      <c r="A45" s="3"/>
      <c r="B45" s="3"/>
      <c r="C45" s="16"/>
    </row>
    <row r="46" spans="1:3" ht="12.75">
      <c r="A46" s="3"/>
      <c r="B46" s="3"/>
      <c r="C46" s="4"/>
    </row>
    <row r="47" spans="1:3" ht="12.75">
      <c r="A47" s="17" t="s">
        <v>17</v>
      </c>
      <c r="B47" s="3" t="s">
        <v>15</v>
      </c>
      <c r="C47" s="4"/>
    </row>
    <row r="48" spans="1:3" ht="12.75">
      <c r="A48" s="2" t="s">
        <v>2</v>
      </c>
      <c r="B48" s="22" t="s">
        <v>4</v>
      </c>
      <c r="C48" s="22"/>
    </row>
    <row r="69" ht="12.75">
      <c r="C69" t="s">
        <v>22</v>
      </c>
    </row>
  </sheetData>
  <sheetProtection/>
  <mergeCells count="7">
    <mergeCell ref="B48:C48"/>
    <mergeCell ref="A1:C1"/>
    <mergeCell ref="A2:C2"/>
    <mergeCell ref="A3:C3"/>
    <mergeCell ref="A4:C4"/>
    <mergeCell ref="A5:C5"/>
    <mergeCell ref="B43:C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C35" sqref="C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37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38</v>
      </c>
      <c r="B9" s="8"/>
      <c r="C9" s="10">
        <v>3367504.88</v>
      </c>
    </row>
    <row r="10" spans="1:3" ht="14.25">
      <c r="A10" s="11" t="s">
        <v>7</v>
      </c>
      <c r="B10" s="12">
        <v>300000</v>
      </c>
      <c r="C10" s="12"/>
    </row>
    <row r="11" spans="1:3" ht="14.25">
      <c r="A11" s="11" t="s">
        <v>7</v>
      </c>
      <c r="B11" s="12">
        <v>25784.12</v>
      </c>
      <c r="C11" s="12"/>
    </row>
    <row r="12" spans="1:3" ht="14.25">
      <c r="A12" s="11" t="s">
        <v>7</v>
      </c>
      <c r="B12" s="12">
        <v>11505.8</v>
      </c>
      <c r="C12" s="12"/>
    </row>
    <row r="13" spans="1:3" ht="14.25">
      <c r="A13" s="11" t="s">
        <v>7</v>
      </c>
      <c r="B13" s="12">
        <v>0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337289.92</v>
      </c>
    </row>
    <row r="17" spans="1:3" ht="15">
      <c r="A17" s="8" t="s">
        <v>0</v>
      </c>
      <c r="B17" s="8" t="s">
        <v>19</v>
      </c>
      <c r="C17" s="10">
        <f>+C16+C9</f>
        <v>3704794.8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90513.32</v>
      </c>
      <c r="C19" s="12"/>
    </row>
    <row r="20" spans="1:3" ht="14.25">
      <c r="A20" s="11" t="s">
        <v>8</v>
      </c>
      <c r="B20" s="12">
        <v>715939.89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32</v>
      </c>
      <c r="B22" s="12">
        <v>0</v>
      </c>
      <c r="C22" s="12"/>
    </row>
    <row r="23" spans="1:3" ht="14.25">
      <c r="A23" s="11" t="s">
        <v>11</v>
      </c>
      <c r="B23" s="19">
        <v>139.01</v>
      </c>
      <c r="C23" s="19"/>
    </row>
    <row r="24" spans="1:3" ht="14.25">
      <c r="A24" s="11" t="s">
        <v>42</v>
      </c>
      <c r="B24" s="19">
        <v>6107.4</v>
      </c>
      <c r="C24" s="19"/>
    </row>
    <row r="25" spans="1:4" ht="14.25">
      <c r="A25" s="11" t="s">
        <v>30</v>
      </c>
      <c r="B25" s="19">
        <v>175</v>
      </c>
      <c r="C25" s="12"/>
      <c r="D25" t="s">
        <v>23</v>
      </c>
    </row>
    <row r="26" spans="1:3" ht="14.25">
      <c r="A26" s="11" t="s">
        <v>29</v>
      </c>
      <c r="B26" s="19">
        <v>120</v>
      </c>
      <c r="C26" s="12"/>
    </row>
    <row r="27" spans="1:3" ht="15" thickBot="1">
      <c r="A27" s="11" t="s">
        <v>18</v>
      </c>
      <c r="B27" s="20">
        <v>0</v>
      </c>
      <c r="C27" s="12"/>
    </row>
    <row r="28" ht="14.25">
      <c r="C28" s="12"/>
    </row>
    <row r="29" spans="1:3" ht="15.75" thickBot="1">
      <c r="A29" s="8" t="s">
        <v>0</v>
      </c>
      <c r="C29" s="14">
        <f>B20+B21+B22+B23+B25+B26+B27+B19+B24</f>
        <v>812994.62</v>
      </c>
    </row>
    <row r="30" spans="1:3" ht="15">
      <c r="A30" s="8"/>
      <c r="B30" s="9"/>
      <c r="C30" s="12"/>
    </row>
    <row r="31" spans="1:3" ht="15.75" thickBot="1">
      <c r="A31" s="8" t="s">
        <v>39</v>
      </c>
      <c r="B31" s="8"/>
      <c r="C31" s="15">
        <f>+C17-C29</f>
        <v>2891800.1799999997</v>
      </c>
    </row>
    <row r="32" spans="1:3" ht="15.75" thickTop="1">
      <c r="A32" s="8"/>
      <c r="B32" s="8"/>
      <c r="C32" s="10"/>
    </row>
    <row r="33" spans="1:3" ht="14.25">
      <c r="A33" s="9"/>
      <c r="B33" s="9"/>
      <c r="C33" s="12"/>
    </row>
    <row r="34" spans="1:6" ht="15">
      <c r="A34" s="8" t="s">
        <v>40</v>
      </c>
      <c r="B34" s="8"/>
      <c r="C34" s="10">
        <v>2891800.18</v>
      </c>
      <c r="F34" t="s">
        <v>19</v>
      </c>
    </row>
    <row r="35" spans="1:3" ht="15">
      <c r="A35" s="8"/>
      <c r="B35" s="8"/>
      <c r="C35" s="10"/>
    </row>
    <row r="36" spans="1:3" ht="14.25">
      <c r="A36" s="21"/>
      <c r="B36" s="21"/>
      <c r="C36" s="12"/>
    </row>
    <row r="37" spans="1:3" ht="15.75" thickBot="1">
      <c r="A37" s="8" t="s">
        <v>12</v>
      </c>
      <c r="B37" s="8"/>
      <c r="C37" s="14">
        <v>0</v>
      </c>
    </row>
    <row r="38" spans="1:6" ht="15">
      <c r="A38" s="8"/>
      <c r="B38" s="8"/>
      <c r="C38" s="10"/>
      <c r="F38" s="1">
        <f>C34-C31</f>
        <v>0</v>
      </c>
    </row>
    <row r="39" spans="1:3" ht="14.25">
      <c r="A39" s="9"/>
      <c r="B39" s="9"/>
      <c r="C39" s="12"/>
    </row>
    <row r="40" spans="1:3" ht="15.75" thickBot="1">
      <c r="A40" s="8" t="s">
        <v>41</v>
      </c>
      <c r="B40" s="8"/>
      <c r="C40" s="14">
        <f>+C34-C37</f>
        <v>2891800.18</v>
      </c>
    </row>
    <row r="41" spans="1:6" ht="15" thickBot="1">
      <c r="A41" s="6"/>
      <c r="B41" s="6"/>
      <c r="C41" s="18"/>
      <c r="F41" s="1"/>
    </row>
    <row r="42" spans="1:3" ht="14.25">
      <c r="A42" s="6" t="s">
        <v>16</v>
      </c>
      <c r="B42" s="6" t="s">
        <v>14</v>
      </c>
      <c r="C42" s="7"/>
    </row>
    <row r="43" spans="1:3" ht="12.75">
      <c r="A43" s="2" t="s">
        <v>1</v>
      </c>
      <c r="B43" s="22" t="s">
        <v>3</v>
      </c>
      <c r="C43" s="22"/>
    </row>
    <row r="44" spans="1:3" ht="12.75">
      <c r="A44" s="3"/>
      <c r="B44" s="3"/>
      <c r="C44" s="16"/>
    </row>
    <row r="45" spans="1:3" ht="12.75">
      <c r="A45" s="3"/>
      <c r="B45" s="3"/>
      <c r="C45" s="16"/>
    </row>
    <row r="46" spans="1:3" ht="12.75">
      <c r="A46" s="3"/>
      <c r="B46" s="3"/>
      <c r="C46" s="4"/>
    </row>
    <row r="47" spans="1:3" ht="12.75">
      <c r="A47" s="17" t="s">
        <v>17</v>
      </c>
      <c r="B47" s="3" t="s">
        <v>15</v>
      </c>
      <c r="C47" s="4"/>
    </row>
    <row r="48" spans="1:3" ht="12.75">
      <c r="A48" s="2" t="s">
        <v>2</v>
      </c>
      <c r="B48" s="22" t="s">
        <v>4</v>
      </c>
      <c r="C48" s="22"/>
    </row>
    <row r="69" ht="12.75">
      <c r="C69" t="s">
        <v>22</v>
      </c>
    </row>
  </sheetData>
  <sheetProtection/>
  <mergeCells count="7">
    <mergeCell ref="B48:C48"/>
    <mergeCell ref="A1:C1"/>
    <mergeCell ref="A2:C2"/>
    <mergeCell ref="A3:C3"/>
    <mergeCell ref="A4:C4"/>
    <mergeCell ref="A5:C5"/>
    <mergeCell ref="B43:C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anapatricia</dc:creator>
  <cp:keywords/>
  <dc:description/>
  <cp:lastModifiedBy>Marisabel Garcia</cp:lastModifiedBy>
  <cp:lastPrinted>2017-11-07T18:02:04Z</cp:lastPrinted>
  <dcterms:created xsi:type="dcterms:W3CDTF">2003-07-21T12:59:01Z</dcterms:created>
  <dcterms:modified xsi:type="dcterms:W3CDTF">2018-04-03T18:55:23Z</dcterms:modified>
  <cp:category/>
  <cp:version/>
  <cp:contentType/>
  <cp:contentStatus/>
</cp:coreProperties>
</file>