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9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P76" i="1" s="1"/>
  <c r="O83" i="1"/>
  <c r="N83" i="1"/>
  <c r="M83" i="1"/>
  <c r="L83" i="1"/>
  <c r="L76" i="1" s="1"/>
  <c r="K83" i="1"/>
  <c r="J83" i="1"/>
  <c r="I83" i="1"/>
  <c r="H83" i="1"/>
  <c r="H76" i="1" s="1"/>
  <c r="G83" i="1"/>
  <c r="F83" i="1"/>
  <c r="E83" i="1"/>
  <c r="D83" i="1"/>
  <c r="D76" i="1" s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D80" i="1"/>
  <c r="C80" i="1"/>
  <c r="Q79" i="1"/>
  <c r="Q78" i="1"/>
  <c r="P77" i="1"/>
  <c r="O77" i="1"/>
  <c r="N77" i="1"/>
  <c r="N76" i="1" s="1"/>
  <c r="M77" i="1"/>
  <c r="L77" i="1"/>
  <c r="K77" i="1"/>
  <c r="J77" i="1"/>
  <c r="J76" i="1" s="1"/>
  <c r="I77" i="1"/>
  <c r="H77" i="1"/>
  <c r="G77" i="1"/>
  <c r="F77" i="1"/>
  <c r="F76" i="1" s="1"/>
  <c r="E77" i="1"/>
  <c r="D77" i="1"/>
  <c r="C77" i="1"/>
  <c r="Q77" i="1" s="1"/>
  <c r="O76" i="1"/>
  <c r="M76" i="1"/>
  <c r="K76" i="1"/>
  <c r="I76" i="1"/>
  <c r="G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D12" i="1"/>
  <c r="C12" i="1"/>
  <c r="Q12" i="1" s="1"/>
  <c r="P11" i="1"/>
  <c r="O11" i="1"/>
  <c r="O85" i="1" s="1"/>
  <c r="M11" i="1"/>
  <c r="M85" i="1" s="1"/>
  <c r="L11" i="1"/>
  <c r="L85" i="1" s="1"/>
  <c r="K11" i="1"/>
  <c r="K85" i="1" s="1"/>
  <c r="I11" i="1"/>
  <c r="I85" i="1" s="1"/>
  <c r="H11" i="1"/>
  <c r="G11" i="1"/>
  <c r="G85" i="1" s="1"/>
  <c r="E11" i="1"/>
  <c r="E85" i="1" s="1"/>
  <c r="D11" i="1"/>
  <c r="C11" i="1"/>
  <c r="C85" i="1" s="1"/>
  <c r="H85" i="1" l="1"/>
  <c r="Q76" i="1"/>
  <c r="D85" i="1"/>
  <c r="P85" i="1"/>
  <c r="Q11" i="1"/>
  <c r="Q85" i="1" l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<sst xmlns="http://schemas.openxmlformats.org/spreadsheetml/2006/main" count="97" uniqueCount="97">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</sst>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1" zoomScale="70" zoomScaleNormal="70" zoomScaleSheetLayoutView="70" workbookViewId="0">
      <selection activeCell="D11" sqref="D11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398572241.76999998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23029123.299999997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244647512.48000002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f>SUM(D13:D17)</f>
        <v>295162271</v>
      </c>
      <c r="E12" s="24">
        <f t="shared" ref="E12:P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20884410.669999998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C12-E12-F12-G12-H12-I12-J12-K12-L12-M12-N12-O12-P12</f>
        <v>194497031.46000001</v>
      </c>
    </row>
    <row r="13" spans="2:18" ht="18.75" x14ac:dyDescent="0.3">
      <c r="B13" s="26" t="s">
        <v>24</v>
      </c>
      <c r="C13" s="27">
        <v>235702243</v>
      </c>
      <c r="D13" s="27">
        <v>237122912.75</v>
      </c>
      <c r="E13" s="10">
        <v>18029656.23</v>
      </c>
      <c r="F13" s="10">
        <v>18008024.98</v>
      </c>
      <c r="G13" s="10">
        <v>18181863.149999999</v>
      </c>
      <c r="H13" s="10">
        <v>17969691.649999999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4">
        <f t="shared" ref="Q13:Q76" si="2">C13-E13-F13-G13-H13-I13-J13-K13-L13-M13-N13-O13-P13</f>
        <v>163513006.99000001</v>
      </c>
    </row>
    <row r="14" spans="2:18" ht="18.75" x14ac:dyDescent="0.3">
      <c r="B14" s="26" t="s">
        <v>25</v>
      </c>
      <c r="C14" s="27">
        <v>10417632</v>
      </c>
      <c r="D14" s="27">
        <v>25039469.030000001</v>
      </c>
      <c r="E14" s="10">
        <v>172500</v>
      </c>
      <c r="F14" s="10">
        <v>156500</v>
      </c>
      <c r="G14" s="10">
        <v>163500</v>
      </c>
      <c r="H14" s="10">
        <v>185107.18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4">
        <f t="shared" si="2"/>
        <v>9740024.8200000003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v>32999889.219999999</v>
      </c>
      <c r="E17" s="10">
        <v>2738694.99</v>
      </c>
      <c r="F17" s="10">
        <v>2735491.18</v>
      </c>
      <c r="G17" s="10">
        <v>2744598.34</v>
      </c>
      <c r="H17" s="10">
        <v>2729611.84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4">
        <f t="shared" si="2"/>
        <v>21243999.649999999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f>SUM(D19:D27)</f>
        <v>39296542</v>
      </c>
      <c r="E18" s="24">
        <f t="shared" ref="E18:P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1889856.2299999997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9">
        <f t="shared" si="3"/>
        <v>0</v>
      </c>
      <c r="Q18" s="24">
        <f t="shared" si="2"/>
        <v>24081311.320000004</v>
      </c>
    </row>
    <row r="19" spans="2:17" ht="18.75" x14ac:dyDescent="0.3">
      <c r="B19" s="26" t="s">
        <v>30</v>
      </c>
      <c r="C19" s="27">
        <v>8650759</v>
      </c>
      <c r="D19" s="27">
        <v>8650759</v>
      </c>
      <c r="E19" s="10">
        <v>374721.58</v>
      </c>
      <c r="F19" s="10">
        <v>723453.12</v>
      </c>
      <c r="G19" s="10">
        <v>693135.32</v>
      </c>
      <c r="H19" s="10">
        <v>594058.74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6265390.2399999993</v>
      </c>
    </row>
    <row r="20" spans="2:17" ht="18.75" x14ac:dyDescent="0.3">
      <c r="B20" s="26" t="s">
        <v>31</v>
      </c>
      <c r="C20" s="27">
        <v>602200</v>
      </c>
      <c r="D20" s="27">
        <v>602200</v>
      </c>
      <c r="E20" s="10">
        <v>0</v>
      </c>
      <c r="F20" s="10">
        <v>0</v>
      </c>
      <c r="G20" s="10">
        <v>0</v>
      </c>
      <c r="H20" s="10">
        <v>28320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573880</v>
      </c>
    </row>
    <row r="21" spans="2:17" ht="18.75" x14ac:dyDescent="0.3">
      <c r="B21" s="26" t="s">
        <v>32</v>
      </c>
      <c r="C21" s="27">
        <v>2140000</v>
      </c>
      <c r="D21" s="27">
        <v>2140000</v>
      </c>
      <c r="E21" s="10">
        <v>0</v>
      </c>
      <c r="F21" s="10">
        <v>32350</v>
      </c>
      <c r="G21" s="10">
        <v>47150</v>
      </c>
      <c r="H21" s="10">
        <v>16200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2044300</v>
      </c>
    </row>
    <row r="22" spans="2:17" ht="18.75" x14ac:dyDescent="0.3">
      <c r="B22" s="26" t="s">
        <v>33</v>
      </c>
      <c r="C22" s="27">
        <v>340000</v>
      </c>
      <c r="D22" s="27">
        <v>340000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340000</v>
      </c>
    </row>
    <row r="23" spans="2:17" ht="18.75" x14ac:dyDescent="0.3">
      <c r="B23" s="26" t="s">
        <v>34</v>
      </c>
      <c r="C23" s="27">
        <v>4672665</v>
      </c>
      <c r="D23" s="27">
        <v>4772665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3197613.3200000003</v>
      </c>
    </row>
    <row r="24" spans="2:17" ht="18.75" x14ac:dyDescent="0.3">
      <c r="B24" s="26" t="s">
        <v>35</v>
      </c>
      <c r="C24" s="27">
        <v>6650000</v>
      </c>
      <c r="D24" s="27">
        <v>6650000</v>
      </c>
      <c r="E24" s="10">
        <v>0</v>
      </c>
      <c r="F24" s="10">
        <v>3157684.19</v>
      </c>
      <c r="G24" s="10">
        <v>-280905.76</v>
      </c>
      <c r="H24" s="10">
        <v>544337.82999999996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3228883.74</v>
      </c>
    </row>
    <row r="25" spans="2:17" ht="18.75" x14ac:dyDescent="0.3">
      <c r="B25" s="26" t="s">
        <v>36</v>
      </c>
      <c r="C25" s="27">
        <v>3643600</v>
      </c>
      <c r="D25" s="27">
        <v>8225363</v>
      </c>
      <c r="E25" s="10">
        <v>0</v>
      </c>
      <c r="F25" s="10">
        <v>0</v>
      </c>
      <c r="G25" s="10">
        <v>88282.27</v>
      </c>
      <c r="H25" s="10">
        <v>302776.74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3252540.99</v>
      </c>
    </row>
    <row r="26" spans="2:17" ht="18.75" x14ac:dyDescent="0.3">
      <c r="B26" s="26" t="s">
        <v>37</v>
      </c>
      <c r="C26" s="27">
        <v>3888491</v>
      </c>
      <c r="D26" s="27">
        <v>5018491</v>
      </c>
      <c r="E26" s="10">
        <v>0</v>
      </c>
      <c r="F26" s="10">
        <v>35282</v>
      </c>
      <c r="G26" s="10">
        <v>136169.97</v>
      </c>
      <c r="H26" s="10">
        <v>35400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3681639.03</v>
      </c>
    </row>
    <row r="27" spans="2:17" ht="18.75" x14ac:dyDescent="0.3">
      <c r="B27" s="26" t="s">
        <v>38</v>
      </c>
      <c r="C27" s="27">
        <v>1497064</v>
      </c>
      <c r="D27" s="27">
        <v>2897064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1497064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f>SUM(D29:D37)</f>
        <v>36481323.159999996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254856.4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9">
        <f t="shared" si="4"/>
        <v>0</v>
      </c>
      <c r="Q28" s="24">
        <f t="shared" si="2"/>
        <v>18752464.700000003</v>
      </c>
    </row>
    <row r="29" spans="2:17" ht="18.75" x14ac:dyDescent="0.3">
      <c r="B29" s="26" t="s">
        <v>40</v>
      </c>
      <c r="C29" s="27">
        <v>4328106</v>
      </c>
      <c r="D29" s="27">
        <v>4478106</v>
      </c>
      <c r="E29" s="10">
        <v>0</v>
      </c>
      <c r="F29" s="10">
        <v>0</v>
      </c>
      <c r="G29" s="10">
        <v>187676.86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4140429.14</v>
      </c>
    </row>
    <row r="30" spans="2:17" ht="18.75" x14ac:dyDescent="0.3">
      <c r="B30" s="26" t="s">
        <v>41</v>
      </c>
      <c r="C30" s="27">
        <v>327550</v>
      </c>
      <c r="D30" s="27">
        <v>677550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327550</v>
      </c>
    </row>
    <row r="31" spans="2:17" ht="18.75" x14ac:dyDescent="0.3">
      <c r="B31" s="26" t="s">
        <v>42</v>
      </c>
      <c r="C31" s="27">
        <v>320446</v>
      </c>
      <c r="D31" s="27">
        <v>685188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262050.96</v>
      </c>
    </row>
    <row r="32" spans="2:17" ht="18.75" x14ac:dyDescent="0.3">
      <c r="B32" s="26" t="s">
        <v>43</v>
      </c>
      <c r="C32" s="27">
        <v>240000</v>
      </c>
      <c r="D32" s="27">
        <v>240000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240000</v>
      </c>
    </row>
    <row r="33" spans="2:39" ht="18.75" x14ac:dyDescent="0.3">
      <c r="B33" s="26" t="s">
        <v>44</v>
      </c>
      <c r="C33" s="27">
        <v>931800</v>
      </c>
      <c r="D33" s="27">
        <v>1562800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931800</v>
      </c>
    </row>
    <row r="34" spans="2:39" ht="18.75" x14ac:dyDescent="0.3">
      <c r="B34" s="26" t="s">
        <v>45</v>
      </c>
      <c r="C34" s="27">
        <v>287480</v>
      </c>
      <c r="D34" s="27">
        <v>1950180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287480</v>
      </c>
    </row>
    <row r="35" spans="2:39" ht="18.75" x14ac:dyDescent="0.3">
      <c r="B35" s="26" t="s">
        <v>46</v>
      </c>
      <c r="C35" s="27">
        <v>8775241</v>
      </c>
      <c r="D35" s="27">
        <v>10357535.16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8775241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16529964</v>
      </c>
      <c r="E37" s="10">
        <v>0</v>
      </c>
      <c r="F37" s="10">
        <v>0</v>
      </c>
      <c r="G37" s="10">
        <v>0</v>
      </c>
      <c r="H37" s="10">
        <v>254856.4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3787913.6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9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f>SUM(D55:D63)</f>
        <v>27632105.609999999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9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9">
        <f t="shared" si="6"/>
        <v>0</v>
      </c>
      <c r="Q54" s="24">
        <f t="shared" si="2"/>
        <v>7316705</v>
      </c>
    </row>
    <row r="55" spans="2:17" ht="18.75" x14ac:dyDescent="0.3">
      <c r="B55" s="26" t="s">
        <v>66</v>
      </c>
      <c r="C55" s="27">
        <v>2745025</v>
      </c>
      <c r="D55" s="27">
        <v>4084025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2745025</v>
      </c>
    </row>
    <row r="56" spans="2:17" ht="18.75" x14ac:dyDescent="0.3">
      <c r="B56" s="26" t="s">
        <v>67</v>
      </c>
      <c r="C56" s="27">
        <v>75000</v>
      </c>
      <c r="D56" s="27">
        <v>267500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75000</v>
      </c>
    </row>
    <row r="57" spans="2:17" ht="18.75" x14ac:dyDescent="0.3">
      <c r="B57" s="26" t="s">
        <v>68</v>
      </c>
      <c r="C57" s="27">
        <v>785000</v>
      </c>
      <c r="D57" s="27">
        <v>1345900.61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785000</v>
      </c>
    </row>
    <row r="58" spans="2:17" ht="18.75" x14ac:dyDescent="0.3">
      <c r="B58" s="26" t="s">
        <v>69</v>
      </c>
      <c r="C58" s="27">
        <v>323000</v>
      </c>
      <c r="D58" s="27">
        <v>2038000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323000</v>
      </c>
    </row>
    <row r="59" spans="2:17" ht="18.75" x14ac:dyDescent="0.3">
      <c r="B59" s="26" t="s">
        <v>70</v>
      </c>
      <c r="C59" s="27">
        <v>1906000</v>
      </c>
      <c r="D59" s="27">
        <v>17864000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1906000</v>
      </c>
    </row>
    <row r="60" spans="2:17" ht="18.75" x14ac:dyDescent="0.3">
      <c r="B60" s="26" t="s">
        <v>71</v>
      </c>
      <c r="C60" s="27">
        <v>535000</v>
      </c>
      <c r="D60" s="27">
        <v>635000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535000</v>
      </c>
    </row>
    <row r="61" spans="2:17" ht="18.75" x14ac:dyDescent="0.3">
      <c r="B61" s="26" t="s">
        <v>72</v>
      </c>
      <c r="C61" s="27">
        <v>405000</v>
      </c>
      <c r="D61" s="27">
        <v>855000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405000</v>
      </c>
    </row>
    <row r="62" spans="2:17" ht="18.75" x14ac:dyDescent="0.3">
      <c r="B62" s="26" t="s">
        <v>73</v>
      </c>
      <c r="C62" s="27">
        <v>542680</v>
      </c>
      <c r="D62" s="27">
        <v>542680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542680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9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9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3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9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9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f>D11+D76</f>
        <v>398572241.76999998</v>
      </c>
      <c r="E85" s="34">
        <f t="shared" ref="E85:P85" si="15">E11+E76</f>
        <v>21315572.799999997</v>
      </c>
      <c r="F85" s="34">
        <f t="shared" si="15"/>
        <v>25586311.310000002</v>
      </c>
      <c r="G85" s="34">
        <f t="shared" si="15"/>
        <v>22388628.109999996</v>
      </c>
      <c r="H85" s="34">
        <f t="shared" si="15"/>
        <v>23029123.299999997</v>
      </c>
      <c r="I85" s="34">
        <f t="shared" si="15"/>
        <v>0</v>
      </c>
      <c r="J85" s="34">
        <f t="shared" si="15"/>
        <v>0</v>
      </c>
      <c r="K85" s="34">
        <f t="shared" si="15"/>
        <v>0</v>
      </c>
      <c r="L85" s="35">
        <f t="shared" si="15"/>
        <v>0</v>
      </c>
      <c r="M85" s="35">
        <f t="shared" si="15"/>
        <v>0</v>
      </c>
      <c r="N85" s="35">
        <f t="shared" si="15"/>
        <v>0</v>
      </c>
      <c r="O85" s="35">
        <f t="shared" si="15"/>
        <v>0</v>
      </c>
      <c r="P85" s="35">
        <f t="shared" si="15"/>
        <v>0</v>
      </c>
      <c r="Q85" s="34">
        <f t="shared" ref="Q85" si="16">D85-E85-F85-G85-H85-I85-J85-K85-L85-M85-N85-O85-P85</f>
        <v>306252606.24999994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2022-05-19T12:37:41Z</dcterms:created>
  <dcterms:modified xsi:type="dcterms:W3CDTF">2022-05-19T12:38:05Z</dcterms:modified>
</cp:coreProperties>
</file>