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945" windowWidth="19395" windowHeight="7665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D76" i="1" s="1"/>
  <c r="C80" i="1"/>
  <c r="D77" i="1"/>
  <c r="C77" i="1"/>
  <c r="C76" i="1" s="1"/>
  <c r="D72" i="1"/>
  <c r="C72" i="1"/>
  <c r="D69" i="1"/>
  <c r="C69" i="1"/>
  <c r="D64" i="1"/>
  <c r="C64" i="1"/>
  <c r="D54" i="1"/>
  <c r="D11" i="1" s="1"/>
  <c r="D85" i="1" s="1"/>
  <c r="C54" i="1"/>
  <c r="D47" i="1"/>
  <c r="C47" i="1"/>
  <c r="C38" i="1"/>
  <c r="D28" i="1"/>
  <c r="C28" i="1"/>
  <c r="D18" i="1"/>
  <c r="C18" i="1"/>
  <c r="D12" i="1"/>
  <c r="C12" i="1"/>
  <c r="C11" i="1"/>
  <c r="C85" i="1" s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<sst xmlns="http://schemas.openxmlformats.org/spreadsheetml/2006/main" count="86" uniqueCount="86">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</sst>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323273</xdr:colOff>
      <xdr:row>2</xdr:row>
      <xdr:rowOff>95539</xdr:rowOff>
    </xdr:from>
    <xdr:to>
      <xdr:col>4</xdr:col>
      <xdr:colOff>18300</xdr:colOff>
      <xdr:row>5</xdr:row>
      <xdr:rowOff>66964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9873" y="476539"/>
          <a:ext cx="1047577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8405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5737225" y="19815175"/>
          <a:ext cx="2330450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9524</xdr:rowOff>
    </xdr:from>
    <xdr:to>
      <xdr:col>2</xdr:col>
      <xdr:colOff>92364</xdr:colOff>
      <xdr:row>102</xdr:row>
      <xdr:rowOff>73889</xdr:rowOff>
    </xdr:to>
    <xdr:sp macro="" textlink="">
      <xdr:nvSpPr>
        <xdr:cNvPr id="6" name="5 CuadroTexto"/>
        <xdr:cNvSpPr txBox="1"/>
      </xdr:nvSpPr>
      <xdr:spPr>
        <a:xfrm>
          <a:off x="3787775" y="19840574"/>
          <a:ext cx="2038639" cy="120736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Lic. Maria Colombia Vargas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topLeftCell="A4" zoomScale="90" zoomScaleNormal="90" workbookViewId="0">
      <selection activeCell="F16" sqref="F16"/>
    </sheetView>
  </sheetViews>
  <sheetFormatPr baseColWidth="10" defaultColWidth="11.42578125" defaultRowHeight="15" x14ac:dyDescent="0.25"/>
  <cols>
    <col min="2" max="2" width="74.5703125" customWidth="1"/>
    <col min="3" max="4" width="20.2851562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2025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331967148</v>
      </c>
      <c r="D11" s="24">
        <f>D12+D18+D28+D38+D47+D54+D64+D69+D72</f>
        <v>352780057.34000003</v>
      </c>
      <c r="E11" s="21"/>
    </row>
    <row r="12" spans="1:15" s="25" customFormat="1" x14ac:dyDescent="0.25">
      <c r="B12" s="26" t="s">
        <v>9</v>
      </c>
      <c r="C12" s="27">
        <f>SUM(C13:C17)</f>
        <v>276830271</v>
      </c>
      <c r="D12" s="27">
        <f>SUM(D13:D17)</f>
        <v>278030271</v>
      </c>
      <c r="E12" s="28"/>
    </row>
    <row r="13" spans="1:15" x14ac:dyDescent="0.25">
      <c r="B13" s="29" t="s">
        <v>10</v>
      </c>
      <c r="C13" s="18">
        <v>228598462</v>
      </c>
      <c r="D13" s="18">
        <v>228883462</v>
      </c>
      <c r="E13" s="21"/>
    </row>
    <row r="14" spans="1:15" x14ac:dyDescent="0.25">
      <c r="B14" s="29" t="s">
        <v>11</v>
      </c>
      <c r="C14" s="18">
        <v>16169623</v>
      </c>
      <c r="D14" s="18">
        <v>17084623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32062186</v>
      </c>
      <c r="D17" s="18">
        <v>32062186</v>
      </c>
      <c r="E17" s="21"/>
    </row>
    <row r="18" spans="2:5" s="25" customFormat="1" x14ac:dyDescent="0.25">
      <c r="B18" s="26" t="s">
        <v>15</v>
      </c>
      <c r="C18" s="27">
        <f>SUM(C19:C27)</f>
        <v>34371877</v>
      </c>
      <c r="D18" s="27">
        <f>SUM(D19:D27)</f>
        <v>43994018.799999997</v>
      </c>
      <c r="E18" s="28"/>
    </row>
    <row r="19" spans="2:5" x14ac:dyDescent="0.25">
      <c r="B19" s="29" t="s">
        <v>16</v>
      </c>
      <c r="C19" s="18">
        <v>9260600</v>
      </c>
      <c r="D19" s="18">
        <v>9260600</v>
      </c>
      <c r="E19" s="21"/>
    </row>
    <row r="20" spans="2:5" x14ac:dyDescent="0.25">
      <c r="B20" s="29" t="s">
        <v>17</v>
      </c>
      <c r="C20" s="18">
        <v>572000</v>
      </c>
      <c r="D20" s="18">
        <v>324050</v>
      </c>
      <c r="E20" s="21"/>
    </row>
    <row r="21" spans="2:5" x14ac:dyDescent="0.25">
      <c r="B21" s="29" t="s">
        <v>18</v>
      </c>
      <c r="C21" s="18">
        <v>1212000</v>
      </c>
      <c r="D21" s="18">
        <v>1228411.8600000001</v>
      </c>
      <c r="E21" s="21"/>
    </row>
    <row r="22" spans="2:5" x14ac:dyDescent="0.25">
      <c r="B22" s="29" t="s">
        <v>19</v>
      </c>
      <c r="C22" s="18">
        <v>30000</v>
      </c>
      <c r="D22" s="18">
        <v>351517.08</v>
      </c>
      <c r="E22" s="21"/>
    </row>
    <row r="23" spans="2:5" x14ac:dyDescent="0.25">
      <c r="B23" s="29" t="s">
        <v>20</v>
      </c>
      <c r="C23" s="18">
        <v>4975970</v>
      </c>
      <c r="D23" s="18">
        <v>4975970</v>
      </c>
    </row>
    <row r="24" spans="2:5" x14ac:dyDescent="0.25">
      <c r="B24" s="29" t="s">
        <v>21</v>
      </c>
      <c r="C24" s="18">
        <v>6600000</v>
      </c>
      <c r="D24" s="18">
        <v>6272071.0599999996</v>
      </c>
    </row>
    <row r="25" spans="2:5" x14ac:dyDescent="0.25">
      <c r="B25" s="29" t="s">
        <v>22</v>
      </c>
      <c r="C25" s="18">
        <v>4522225</v>
      </c>
      <c r="D25" s="18">
        <v>8202225</v>
      </c>
    </row>
    <row r="26" spans="2:5" x14ac:dyDescent="0.25">
      <c r="B26" s="29" t="s">
        <v>23</v>
      </c>
      <c r="C26" s="18">
        <v>5727000</v>
      </c>
      <c r="D26" s="18">
        <v>11257000</v>
      </c>
    </row>
    <row r="27" spans="2:5" x14ac:dyDescent="0.25">
      <c r="B27" s="29" t="s">
        <v>24</v>
      </c>
      <c r="C27" s="18">
        <v>1472082</v>
      </c>
      <c r="D27" s="18">
        <v>2122173.7999999998</v>
      </c>
    </row>
    <row r="28" spans="2:5" s="25" customFormat="1" x14ac:dyDescent="0.25">
      <c r="B28" s="26" t="s">
        <v>25</v>
      </c>
      <c r="C28" s="27">
        <f>SUM(C29:C37)</f>
        <v>16605600</v>
      </c>
      <c r="D28" s="27">
        <f>SUM(D29:D37)</f>
        <v>18397550</v>
      </c>
    </row>
    <row r="29" spans="2:5" x14ac:dyDescent="0.25">
      <c r="B29" s="29" t="s">
        <v>26</v>
      </c>
      <c r="C29" s="18">
        <v>4060241</v>
      </c>
      <c r="D29" s="18">
        <v>4060241</v>
      </c>
    </row>
    <row r="30" spans="2:5" x14ac:dyDescent="0.25">
      <c r="B30" s="29" t="s">
        <v>27</v>
      </c>
      <c r="C30" s="18">
        <v>635000</v>
      </c>
      <c r="D30" s="18">
        <v>669000</v>
      </c>
    </row>
    <row r="31" spans="2:5" x14ac:dyDescent="0.25">
      <c r="B31" s="29" t="s">
        <v>28</v>
      </c>
      <c r="C31" s="18">
        <v>462150</v>
      </c>
      <c r="D31" s="18">
        <v>462150</v>
      </c>
    </row>
    <row r="32" spans="2:5" x14ac:dyDescent="0.25">
      <c r="B32" s="29" t="s">
        <v>29</v>
      </c>
      <c r="C32" s="18">
        <v>277650</v>
      </c>
      <c r="D32" s="18">
        <v>277650</v>
      </c>
    </row>
    <row r="33" spans="2:4" x14ac:dyDescent="0.25">
      <c r="B33" s="29" t="s">
        <v>30</v>
      </c>
      <c r="C33" s="18">
        <v>1323450</v>
      </c>
      <c r="D33" s="18">
        <v>1323450</v>
      </c>
    </row>
    <row r="34" spans="2:4" x14ac:dyDescent="0.25">
      <c r="B34" s="29" t="s">
        <v>31</v>
      </c>
      <c r="C34" s="18">
        <v>281350</v>
      </c>
      <c r="D34" s="18">
        <v>321350</v>
      </c>
    </row>
    <row r="35" spans="2:4" x14ac:dyDescent="0.25">
      <c r="B35" s="29" t="s">
        <v>32</v>
      </c>
      <c r="C35" s="18">
        <v>6398595</v>
      </c>
      <c r="D35" s="18">
        <v>7148595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3167164</v>
      </c>
      <c r="D37" s="18">
        <v>4135114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4159400</v>
      </c>
      <c r="D54" s="27">
        <f>SUM(D55:D63)</f>
        <v>12358217.539999999</v>
      </c>
    </row>
    <row r="55" spans="2:4" x14ac:dyDescent="0.25">
      <c r="B55" s="29" t="s">
        <v>52</v>
      </c>
      <c r="C55" s="18">
        <v>1872400</v>
      </c>
      <c r="D55" s="18">
        <v>2565400</v>
      </c>
    </row>
    <row r="56" spans="2:4" x14ac:dyDescent="0.25">
      <c r="B56" s="29" t="s">
        <v>53</v>
      </c>
      <c r="C56" s="18">
        <v>0</v>
      </c>
      <c r="D56" s="18">
        <v>0</v>
      </c>
    </row>
    <row r="57" spans="2:4" x14ac:dyDescent="0.25">
      <c r="B57" s="29" t="s">
        <v>54</v>
      </c>
      <c r="C57" s="18">
        <v>50000</v>
      </c>
      <c r="D57" s="18">
        <v>50000</v>
      </c>
    </row>
    <row r="58" spans="2:4" x14ac:dyDescent="0.25">
      <c r="B58" s="29" t="s">
        <v>55</v>
      </c>
      <c r="C58" s="18">
        <v>15000</v>
      </c>
      <c r="D58" s="18">
        <v>2365000</v>
      </c>
    </row>
    <row r="59" spans="2:4" x14ac:dyDescent="0.25">
      <c r="B59" s="29" t="s">
        <v>56</v>
      </c>
      <c r="C59" s="18">
        <v>627000</v>
      </c>
      <c r="D59" s="18">
        <v>5632817.54</v>
      </c>
    </row>
    <row r="60" spans="2:4" x14ac:dyDescent="0.25">
      <c r="B60" s="29" t="s">
        <v>57</v>
      </c>
      <c r="C60" s="18">
        <v>120000</v>
      </c>
      <c r="D60" s="18">
        <v>120000</v>
      </c>
    </row>
    <row r="61" spans="2:4" x14ac:dyDescent="0.25">
      <c r="B61" s="29" t="s">
        <v>58</v>
      </c>
      <c r="C61" s="18">
        <v>300000</v>
      </c>
      <c r="D61" s="18">
        <v>300000</v>
      </c>
    </row>
    <row r="62" spans="2:4" x14ac:dyDescent="0.25">
      <c r="B62" s="29" t="s">
        <v>59</v>
      </c>
      <c r="C62" s="18">
        <v>1175000</v>
      </c>
      <c r="D62" s="18">
        <v>1175000</v>
      </c>
    </row>
    <row r="63" spans="2:4" x14ac:dyDescent="0.25">
      <c r="B63" s="29" t="s">
        <v>60</v>
      </c>
      <c r="C63" s="18">
        <v>0</v>
      </c>
      <c r="D63" s="18">
        <v>150000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331967148</v>
      </c>
      <c r="D85" s="31">
        <f>D11+D76</f>
        <v>352780057.34000003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75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horizontalDpi="300" verticalDpi="300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2025-10-21T14:37:50Z</dcterms:created>
  <dcterms:modified xsi:type="dcterms:W3CDTF">2025-10-21T14:38:16Z</dcterms:modified>
</cp:coreProperties>
</file>