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135" windowWidth="14115" windowHeight="7755"/>
  </bookViews>
  <sheets>
    <sheet name="P1 Presupuesto Aprobado" sheetId="1" r:id="rId1"/>
  </sheets>
  <calcPr calcId="145621"/>
</workbook>
</file>

<file path=xl/calcChain.xml><?xml version="1.0" encoding="utf-8"?>
<calcChain xmlns="http://schemas.openxmlformats.org/spreadsheetml/2006/main">
  <c r="D83" i="1" l="1"/>
  <c r="C83" i="1"/>
  <c r="D80" i="1"/>
  <c r="C80" i="1"/>
  <c r="D77" i="1"/>
  <c r="C77" i="1"/>
  <c r="C76" i="1" s="1"/>
  <c r="D76" i="1"/>
  <c r="D72" i="1"/>
  <c r="C72" i="1"/>
  <c r="D69" i="1"/>
  <c r="C69" i="1"/>
  <c r="D64" i="1"/>
  <c r="C64" i="1"/>
  <c r="D54" i="1"/>
  <c r="C54" i="1"/>
  <c r="D47" i="1"/>
  <c r="C47" i="1"/>
  <c r="C38" i="1"/>
  <c r="D28" i="1"/>
  <c r="C28" i="1"/>
  <c r="D18" i="1"/>
  <c r="C18" i="1"/>
  <c r="D12" i="1"/>
  <c r="C12" i="1"/>
  <c r="D11" i="1"/>
  <c r="D85" i="1" s="1"/>
  <c r="C11" i="1"/>
  <c r="C85" i="1" l="1"/>
</calcChain>
</file>

<file path=xl/sharedStrings.xml><?xml version="1.0" encoding="utf-8"?>
<sst xmlns="http://schemas.openxmlformats.org/spreadsheetml/2006/main" count="86" uniqueCount="86">
  <si>
    <t>Ministerio de Agricultura</t>
  </si>
  <si>
    <t>INSTITUTO DOMINICANO DE INVESTIGACIONES AGROPECUARIAS Y FORESTALES</t>
  </si>
  <si>
    <t xml:space="preserve">Presupuesto de Gasto y Aplicaciones financieras </t>
  </si>
  <si>
    <t>En RD$</t>
  </si>
  <si>
    <t>Nota: Estos datos han sido suministrados a traves del SIGEF.</t>
  </si>
  <si>
    <t>DETALLE</t>
  </si>
  <si>
    <t>Presupuesto Aprobado</t>
  </si>
  <si>
    <t>Presupuesto Modificado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</si>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</sst>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rgb="FF000000"/>
      <name val="Calibri"/>
      <family val="2"/>
      <scheme val="minor"/>
    </font>
    <font>
      <sz val="22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4" fillId="0" borderId="1" xfId="0" applyFont="1" applyBorder="1" applyAlignment="1">
      <alignment horizontal="center" vertical="center" wrapText="1" readingOrder="1"/>
    </xf>
    <xf numFmtId="0" fontId="5" fillId="0" borderId="0" xfId="0" applyFont="1" applyBorder="1" applyAlignment="1">
      <alignment horizontal="center" vertical="center" wrapText="1" readingOrder="1"/>
    </xf>
    <xf numFmtId="0" fontId="5" fillId="0" borderId="0" xfId="0" applyFont="1" applyBorder="1" applyAlignment="1">
      <alignment vertical="center" wrapText="1" readingOrder="1"/>
    </xf>
    <xf numFmtId="0" fontId="5" fillId="0" borderId="0" xfId="0" applyFont="1" applyAlignment="1">
      <alignment vertical="center" wrapText="1" readingOrder="1"/>
    </xf>
    <xf numFmtId="0" fontId="6" fillId="0" borderId="1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8" fillId="0" borderId="0" xfId="0" applyFont="1" applyBorder="1" applyAlignment="1">
      <alignment vertical="top" wrapText="1" readingOrder="1"/>
    </xf>
    <xf numFmtId="0" fontId="8" fillId="0" borderId="0" xfId="0" applyFont="1" applyAlignment="1">
      <alignment vertical="top" wrapText="1" readingOrder="1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10" fillId="0" borderId="1" xfId="0" applyFont="1" applyBorder="1" applyAlignment="1">
      <alignment horizontal="center" vertical="top" wrapText="1" readingOrder="1"/>
    </xf>
    <xf numFmtId="0" fontId="10" fillId="0" borderId="0" xfId="0" applyFont="1" applyBorder="1" applyAlignment="1">
      <alignment horizontal="center" vertical="top" wrapText="1" readingOrder="1"/>
    </xf>
    <xf numFmtId="0" fontId="10" fillId="0" borderId="0" xfId="0" applyFont="1" applyBorder="1" applyAlignment="1">
      <alignment vertical="top" wrapText="1" readingOrder="1"/>
    </xf>
    <xf numFmtId="0" fontId="10" fillId="0" borderId="0" xfId="0" applyFont="1" applyAlignment="1">
      <alignment vertical="top" wrapText="1" readingOrder="1"/>
    </xf>
    <xf numFmtId="0" fontId="10" fillId="0" borderId="0" xfId="0" applyFont="1" applyBorder="1" applyAlignment="1">
      <alignment horizontal="center" vertical="top" wrapText="1" readingOrder="1"/>
    </xf>
    <xf numFmtId="4" fontId="0" fillId="0" borderId="0" xfId="0" applyNumberFormat="1"/>
    <xf numFmtId="0" fontId="2" fillId="2" borderId="2" xfId="0" applyFont="1" applyFill="1" applyBorder="1" applyAlignment="1">
      <alignment horizontal="left" vertical="center"/>
    </xf>
    <xf numFmtId="4" fontId="2" fillId="2" borderId="2" xfId="1" applyNumberFormat="1" applyFont="1" applyFill="1" applyBorder="1" applyAlignment="1">
      <alignment horizontal="center" vertical="center" wrapText="1"/>
    </xf>
    <xf numFmtId="0" fontId="0" fillId="3" borderId="0" xfId="0" applyFill="1"/>
    <xf numFmtId="4" fontId="2" fillId="2" borderId="3" xfId="1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left"/>
    </xf>
    <xf numFmtId="4" fontId="3" fillId="0" borderId="4" xfId="0" applyNumberFormat="1" applyFont="1" applyBorder="1"/>
    <xf numFmtId="0" fontId="3" fillId="0" borderId="0" xfId="0" applyFont="1"/>
    <xf numFmtId="0" fontId="3" fillId="0" borderId="0" xfId="0" applyFont="1" applyAlignment="1">
      <alignment horizontal="left" indent="1"/>
    </xf>
    <xf numFmtId="4" fontId="3" fillId="0" borderId="0" xfId="0" applyNumberFormat="1" applyFont="1"/>
    <xf numFmtId="0" fontId="3" fillId="3" borderId="0" xfId="0" applyFont="1" applyFill="1"/>
    <xf numFmtId="0" fontId="0" fillId="0" borderId="0" xfId="0" applyAlignment="1">
      <alignment horizontal="left" indent="2"/>
    </xf>
    <xf numFmtId="0" fontId="2" fillId="2" borderId="5" xfId="0" applyFont="1" applyFill="1" applyBorder="1" applyAlignment="1">
      <alignment vertical="center"/>
    </xf>
    <xf numFmtId="4" fontId="2" fillId="2" borderId="5" xfId="0" applyNumberFormat="1" applyFont="1" applyFill="1" applyBorder="1"/>
    <xf numFmtId="0" fontId="0" fillId="0" borderId="6" xfId="0" applyBorder="1" applyAlignment="1">
      <alignment vertical="center"/>
    </xf>
    <xf numFmtId="0" fontId="3" fillId="0" borderId="6" xfId="0" applyFont="1" applyBorder="1" applyAlignment="1">
      <alignment wrapText="1"/>
    </xf>
    <xf numFmtId="0" fontId="0" fillId="0" borderId="6" xfId="0" applyBorder="1" applyAlignment="1">
      <alignment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tif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533400</xdr:colOff>
      <xdr:row>1</xdr:row>
      <xdr:rowOff>133350</xdr:rowOff>
    </xdr:from>
    <xdr:to>
      <xdr:col>1</xdr:col>
      <xdr:colOff>1536020</xdr:colOff>
      <xdr:row>5</xdr:row>
      <xdr:rowOff>114300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323850"/>
          <a:ext cx="1764620" cy="1000125"/>
        </a:xfrm>
        <a:prstGeom prst="rect">
          <a:avLst/>
        </a:prstGeom>
      </xdr:spPr>
    </xdr:pic>
    <xdr:clientData/>
  </xdr:twoCellAnchor>
  <xdr:twoCellAnchor editAs="oneCell">
    <xdr:from>
      <xdr:col>3</xdr:col>
      <xdr:colOff>323273</xdr:colOff>
      <xdr:row>2</xdr:row>
      <xdr:rowOff>95539</xdr:rowOff>
    </xdr:from>
    <xdr:to>
      <xdr:col>4</xdr:col>
      <xdr:colOff>18300</xdr:colOff>
      <xdr:row>5</xdr:row>
      <xdr:rowOff>66964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09873" y="476539"/>
          <a:ext cx="1047577" cy="800100"/>
        </a:xfrm>
        <a:prstGeom prst="rect">
          <a:avLst/>
        </a:prstGeom>
      </xdr:spPr>
    </xdr:pic>
    <xdr:clientData/>
  </xdr:twoCellAnchor>
  <xdr:twoCellAnchor>
    <xdr:from>
      <xdr:col>0</xdr:col>
      <xdr:colOff>555626</xdr:colOff>
      <xdr:row>96</xdr:row>
      <xdr:rowOff>9525</xdr:rowOff>
    </xdr:from>
    <xdr:to>
      <xdr:col>1</xdr:col>
      <xdr:colOff>2841626</xdr:colOff>
      <xdr:row>101</xdr:row>
      <xdr:rowOff>66675</xdr:rowOff>
    </xdr:to>
    <xdr:sp macro="" textlink="">
      <xdr:nvSpPr>
        <xdr:cNvPr id="4" name="3 CuadroTexto"/>
        <xdr:cNvSpPr txBox="1"/>
      </xdr:nvSpPr>
      <xdr:spPr>
        <a:xfrm>
          <a:off x="555626" y="19840575"/>
          <a:ext cx="3048000" cy="1009650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US" sz="1200"/>
            <a:t>____________________________________</a:t>
          </a:r>
        </a:p>
        <a:p>
          <a:pPr algn="ctr"/>
          <a:r>
            <a:rPr lang="es-US" sz="1200" b="1"/>
            <a:t>Preparado</a:t>
          </a:r>
          <a:r>
            <a:rPr lang="es-US" sz="1200" b="1" baseline="0"/>
            <a:t> por </a:t>
          </a:r>
        </a:p>
        <a:p>
          <a:pPr algn="ctr"/>
          <a:r>
            <a:rPr lang="es-US" sz="1200" b="1" baseline="0"/>
            <a:t>Lic. Flavia Perez Gutierrez </a:t>
          </a:r>
        </a:p>
        <a:p>
          <a:pPr algn="ctr"/>
          <a:r>
            <a:rPr lang="es-US" sz="1200" b="1" baseline="0"/>
            <a:t> Enc. Division de Presupuesto </a:t>
          </a:r>
          <a:endParaRPr lang="es-US" sz="1200" b="1"/>
        </a:p>
      </xdr:txBody>
    </xdr:sp>
    <xdr:clientData/>
  </xdr:twoCellAnchor>
  <xdr:twoCellAnchor>
    <xdr:from>
      <xdr:col>1</xdr:col>
      <xdr:colOff>6508750</xdr:colOff>
      <xdr:row>95</xdr:row>
      <xdr:rowOff>174625</xdr:rowOff>
    </xdr:from>
    <xdr:to>
      <xdr:col>3</xdr:col>
      <xdr:colOff>981075</xdr:colOff>
      <xdr:row>101</xdr:row>
      <xdr:rowOff>53976</xdr:rowOff>
    </xdr:to>
    <xdr:sp macro="" textlink="">
      <xdr:nvSpPr>
        <xdr:cNvPr id="5" name="4 CuadroTexto"/>
        <xdr:cNvSpPr txBox="1"/>
      </xdr:nvSpPr>
      <xdr:spPr>
        <a:xfrm>
          <a:off x="5737225" y="19815175"/>
          <a:ext cx="2330450" cy="1022351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US" sz="1200"/>
            <a:t>________________________________</a:t>
          </a:r>
        </a:p>
        <a:p>
          <a:pPr algn="ctr"/>
          <a:r>
            <a:rPr lang="es-US" sz="1200" b="1" baseline="0"/>
            <a:t>Autorizado por</a:t>
          </a:r>
        </a:p>
        <a:p>
          <a:pPr algn="ctr"/>
          <a:r>
            <a:rPr lang="es-US" sz="1200" b="1" baseline="0"/>
            <a:t>Eladio Arnaud  Santana Ph.D.</a:t>
          </a:r>
        </a:p>
        <a:p>
          <a:pPr algn="ctr"/>
          <a:r>
            <a:rPr lang="es-US" sz="1200" b="1" baseline="0"/>
            <a:t>  Director Ejecutivo</a:t>
          </a:r>
          <a:endParaRPr lang="es-US" sz="1200" b="1"/>
        </a:p>
      </xdr:txBody>
    </xdr:sp>
    <xdr:clientData/>
  </xdr:twoCellAnchor>
  <xdr:twoCellAnchor>
    <xdr:from>
      <xdr:col>1</xdr:col>
      <xdr:colOff>3025775</xdr:colOff>
      <xdr:row>96</xdr:row>
      <xdr:rowOff>9524</xdr:rowOff>
    </xdr:from>
    <xdr:to>
      <xdr:col>2</xdr:col>
      <xdr:colOff>92364</xdr:colOff>
      <xdr:row>102</xdr:row>
      <xdr:rowOff>73889</xdr:rowOff>
    </xdr:to>
    <xdr:sp macro="" textlink="">
      <xdr:nvSpPr>
        <xdr:cNvPr id="6" name="5 CuadroTexto"/>
        <xdr:cNvSpPr txBox="1"/>
      </xdr:nvSpPr>
      <xdr:spPr>
        <a:xfrm>
          <a:off x="3787775" y="19840574"/>
          <a:ext cx="2038639" cy="120736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US" sz="1200"/>
            <a:t>____________________________________</a:t>
          </a:r>
        </a:p>
        <a:p>
          <a:pPr algn="ctr"/>
          <a:r>
            <a:rPr lang="es-US" sz="1200" b="1" baseline="0"/>
            <a:t>Revisado por </a:t>
          </a:r>
        </a:p>
        <a:p>
          <a:pPr algn="ctr"/>
          <a:r>
            <a:rPr lang="es-US" sz="1200" b="1" baseline="0"/>
            <a:t>Lic. Maria Colombia Vargas</a:t>
          </a:r>
        </a:p>
        <a:p>
          <a:pPr algn="ctr"/>
          <a:r>
            <a:rPr lang="es-US" sz="1200" b="1" baseline="0"/>
            <a:t>  Directora Administrativa y Financiera </a:t>
          </a:r>
          <a:endParaRPr lang="es-US" sz="1200" b="1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93"/>
  <sheetViews>
    <sheetView showGridLines="0" tabSelected="1" topLeftCell="B1" zoomScale="80" zoomScaleNormal="80" workbookViewId="0">
      <selection activeCell="B20" sqref="B20"/>
    </sheetView>
  </sheetViews>
  <sheetFormatPr baseColWidth="10" defaultColWidth="11.42578125" defaultRowHeight="15" x14ac:dyDescent="0.25"/>
  <cols>
    <col min="2" max="2" width="74.5703125" customWidth="1"/>
    <col min="3" max="4" width="20.28515625" style="18" customWidth="1"/>
  </cols>
  <sheetData>
    <row r="3" spans="1:15" ht="28.5" customHeight="1" x14ac:dyDescent="0.25">
      <c r="B3" s="1" t="s">
        <v>0</v>
      </c>
      <c r="C3" s="2"/>
      <c r="D3" s="2"/>
      <c r="E3" s="3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5" ht="21" customHeight="1" x14ac:dyDescent="0.25">
      <c r="B4" s="5" t="s">
        <v>1</v>
      </c>
      <c r="C4" s="6"/>
      <c r="D4" s="6"/>
      <c r="E4" s="7"/>
      <c r="F4" s="8"/>
      <c r="G4" s="8"/>
      <c r="H4" s="8"/>
      <c r="I4" s="8"/>
      <c r="J4" s="8"/>
      <c r="K4" s="8"/>
      <c r="L4" s="8"/>
      <c r="M4" s="8"/>
      <c r="N4" s="8"/>
      <c r="O4" s="8"/>
    </row>
    <row r="5" spans="1:15" ht="15.75" x14ac:dyDescent="0.25">
      <c r="B5" s="9">
        <v>2025</v>
      </c>
      <c r="C5" s="10"/>
      <c r="D5" s="10"/>
      <c r="E5" s="11"/>
      <c r="F5" s="12"/>
      <c r="G5" s="12"/>
      <c r="H5" s="12"/>
      <c r="I5" s="12"/>
      <c r="J5" s="12"/>
      <c r="K5" s="12"/>
      <c r="L5" s="12"/>
      <c r="M5" s="12"/>
      <c r="N5" s="12"/>
      <c r="O5" s="12"/>
    </row>
    <row r="6" spans="1:15" ht="15.75" customHeight="1" x14ac:dyDescent="0.25">
      <c r="B6" s="13" t="s">
        <v>2</v>
      </c>
      <c r="C6" s="14"/>
      <c r="D6" s="14"/>
      <c r="E6" s="15"/>
      <c r="F6" s="16"/>
      <c r="G6" s="16"/>
      <c r="H6" s="16"/>
      <c r="I6" s="16"/>
      <c r="J6" s="16"/>
      <c r="K6" s="16"/>
      <c r="L6" s="16"/>
      <c r="M6" s="16"/>
      <c r="N6" s="16"/>
      <c r="O6" s="16"/>
    </row>
    <row r="7" spans="1:15" ht="15.75" customHeight="1" x14ac:dyDescent="0.25">
      <c r="A7" s="17"/>
      <c r="B7" s="13" t="s">
        <v>3</v>
      </c>
      <c r="C7" s="14"/>
      <c r="D7" s="14"/>
      <c r="E7" s="17"/>
      <c r="F7" s="16"/>
      <c r="G7" s="16"/>
      <c r="H7" s="16"/>
      <c r="I7" s="16"/>
      <c r="J7" s="16"/>
      <c r="K7" s="16"/>
      <c r="L7" s="16"/>
      <c r="M7" s="16"/>
      <c r="N7" s="16"/>
      <c r="O7" s="16"/>
    </row>
    <row r="8" spans="1:15" x14ac:dyDescent="0.25">
      <c r="B8" t="s">
        <v>4</v>
      </c>
    </row>
    <row r="9" spans="1:15" ht="15" customHeight="1" x14ac:dyDescent="0.25">
      <c r="B9" s="19" t="s">
        <v>5</v>
      </c>
      <c r="C9" s="20" t="s">
        <v>6</v>
      </c>
      <c r="D9" s="20" t="s">
        <v>7</v>
      </c>
      <c r="E9" s="21"/>
    </row>
    <row r="10" spans="1:15" ht="23.25" customHeight="1" x14ac:dyDescent="0.25">
      <c r="B10" s="19"/>
      <c r="C10" s="22"/>
      <c r="D10" s="22"/>
      <c r="E10" s="21"/>
    </row>
    <row r="11" spans="1:15" x14ac:dyDescent="0.25">
      <c r="B11" s="23" t="s">
        <v>8</v>
      </c>
      <c r="C11" s="24">
        <f>C12+C18+C28+C38+C47+C54+C64+C69+C72</f>
        <v>331967148</v>
      </c>
      <c r="D11" s="24">
        <f>D12+D18+D28+D38+D47+D54+D64+D69+D72</f>
        <v>352780057.34000003</v>
      </c>
      <c r="E11" s="21"/>
    </row>
    <row r="12" spans="1:15" s="25" customFormat="1" x14ac:dyDescent="0.25">
      <c r="B12" s="26" t="s">
        <v>9</v>
      </c>
      <c r="C12" s="27">
        <f>SUM(C13:C17)</f>
        <v>276830271</v>
      </c>
      <c r="D12" s="27">
        <f>SUM(D13:D17)</f>
        <v>278030271</v>
      </c>
      <c r="E12" s="28"/>
    </row>
    <row r="13" spans="1:15" x14ac:dyDescent="0.25">
      <c r="B13" s="29" t="s">
        <v>10</v>
      </c>
      <c r="C13" s="18">
        <v>228598462</v>
      </c>
      <c r="D13" s="18">
        <v>215525278.22</v>
      </c>
      <c r="E13" s="21"/>
    </row>
    <row r="14" spans="1:15" x14ac:dyDescent="0.25">
      <c r="B14" s="29" t="s">
        <v>11</v>
      </c>
      <c r="C14" s="18">
        <v>16169623</v>
      </c>
      <c r="D14" s="18">
        <v>32569806.780000001</v>
      </c>
      <c r="E14" s="21"/>
    </row>
    <row r="15" spans="1:15" x14ac:dyDescent="0.25">
      <c r="B15" s="29" t="s">
        <v>12</v>
      </c>
      <c r="C15" s="18">
        <v>0</v>
      </c>
      <c r="D15" s="18">
        <v>0</v>
      </c>
      <c r="E15" s="21"/>
    </row>
    <row r="16" spans="1:15" x14ac:dyDescent="0.25">
      <c r="B16" s="29" t="s">
        <v>13</v>
      </c>
      <c r="C16" s="18">
        <v>0</v>
      </c>
      <c r="D16" s="18">
        <v>0</v>
      </c>
      <c r="E16" s="21"/>
    </row>
    <row r="17" spans="2:5" x14ac:dyDescent="0.25">
      <c r="B17" s="29" t="s">
        <v>14</v>
      </c>
      <c r="C17" s="18">
        <v>32062186</v>
      </c>
      <c r="D17" s="18">
        <v>29935186</v>
      </c>
      <c r="E17" s="21"/>
    </row>
    <row r="18" spans="2:5" s="25" customFormat="1" x14ac:dyDescent="0.25">
      <c r="B18" s="26" t="s">
        <v>15</v>
      </c>
      <c r="C18" s="27">
        <f>SUM(C19:C27)</f>
        <v>34371877</v>
      </c>
      <c r="D18" s="27">
        <f>SUM(D19:D27)</f>
        <v>43994018.799999997</v>
      </c>
      <c r="E18" s="28"/>
    </row>
    <row r="19" spans="2:5" x14ac:dyDescent="0.25">
      <c r="B19" s="29" t="s">
        <v>16</v>
      </c>
      <c r="C19" s="18">
        <v>9260600</v>
      </c>
      <c r="D19" s="18">
        <v>9260600</v>
      </c>
      <c r="E19" s="21"/>
    </row>
    <row r="20" spans="2:5" x14ac:dyDescent="0.25">
      <c r="B20" s="29" t="s">
        <v>17</v>
      </c>
      <c r="C20" s="18">
        <v>572000</v>
      </c>
      <c r="D20" s="18">
        <v>324050</v>
      </c>
      <c r="E20" s="21"/>
    </row>
    <row r="21" spans="2:5" x14ac:dyDescent="0.25">
      <c r="B21" s="29" t="s">
        <v>18</v>
      </c>
      <c r="C21" s="18">
        <v>1212000</v>
      </c>
      <c r="D21" s="18">
        <v>1228411.8600000001</v>
      </c>
      <c r="E21" s="21"/>
    </row>
    <row r="22" spans="2:5" x14ac:dyDescent="0.25">
      <c r="B22" s="29" t="s">
        <v>19</v>
      </c>
      <c r="C22" s="18">
        <v>30000</v>
      </c>
      <c r="D22" s="18">
        <v>351517.08</v>
      </c>
      <c r="E22" s="21"/>
    </row>
    <row r="23" spans="2:5" x14ac:dyDescent="0.25">
      <c r="B23" s="29" t="s">
        <v>20</v>
      </c>
      <c r="C23" s="18">
        <v>4975970</v>
      </c>
      <c r="D23" s="18">
        <v>4975970</v>
      </c>
    </row>
    <row r="24" spans="2:5" x14ac:dyDescent="0.25">
      <c r="B24" s="29" t="s">
        <v>21</v>
      </c>
      <c r="C24" s="18">
        <v>6600000</v>
      </c>
      <c r="D24" s="18">
        <v>6272071.0599999996</v>
      </c>
    </row>
    <row r="25" spans="2:5" x14ac:dyDescent="0.25">
      <c r="B25" s="29" t="s">
        <v>22</v>
      </c>
      <c r="C25" s="18">
        <v>4522225</v>
      </c>
      <c r="D25" s="18">
        <v>8202225</v>
      </c>
    </row>
    <row r="26" spans="2:5" x14ac:dyDescent="0.25">
      <c r="B26" s="29" t="s">
        <v>23</v>
      </c>
      <c r="C26" s="18">
        <v>5727000</v>
      </c>
      <c r="D26" s="18">
        <v>11257000</v>
      </c>
    </row>
    <row r="27" spans="2:5" x14ac:dyDescent="0.25">
      <c r="B27" s="29" t="s">
        <v>24</v>
      </c>
      <c r="C27" s="18">
        <v>1472082</v>
      </c>
      <c r="D27" s="18">
        <v>2122173.7999999998</v>
      </c>
    </row>
    <row r="28" spans="2:5" s="25" customFormat="1" x14ac:dyDescent="0.25">
      <c r="B28" s="26" t="s">
        <v>25</v>
      </c>
      <c r="C28" s="27">
        <f>SUM(C29:C37)</f>
        <v>16605600</v>
      </c>
      <c r="D28" s="27">
        <f>SUM(D29:D37)</f>
        <v>18397550</v>
      </c>
    </row>
    <row r="29" spans="2:5" x14ac:dyDescent="0.25">
      <c r="B29" s="29" t="s">
        <v>26</v>
      </c>
      <c r="C29" s="18">
        <v>4060241</v>
      </c>
      <c r="D29" s="18">
        <v>4060241</v>
      </c>
    </row>
    <row r="30" spans="2:5" x14ac:dyDescent="0.25">
      <c r="B30" s="29" t="s">
        <v>27</v>
      </c>
      <c r="C30" s="18">
        <v>635000</v>
      </c>
      <c r="D30" s="18">
        <v>669000</v>
      </c>
    </row>
    <row r="31" spans="2:5" x14ac:dyDescent="0.25">
      <c r="B31" s="29" t="s">
        <v>28</v>
      </c>
      <c r="C31" s="18">
        <v>462150</v>
      </c>
      <c r="D31" s="18">
        <v>462150</v>
      </c>
    </row>
    <row r="32" spans="2:5" x14ac:dyDescent="0.25">
      <c r="B32" s="29" t="s">
        <v>29</v>
      </c>
      <c r="C32" s="18">
        <v>277650</v>
      </c>
      <c r="D32" s="18">
        <v>277650</v>
      </c>
    </row>
    <row r="33" spans="2:4" x14ac:dyDescent="0.25">
      <c r="B33" s="29" t="s">
        <v>30</v>
      </c>
      <c r="C33" s="18">
        <v>1323450</v>
      </c>
      <c r="D33" s="18">
        <v>1323450</v>
      </c>
    </row>
    <row r="34" spans="2:4" x14ac:dyDescent="0.25">
      <c r="B34" s="29" t="s">
        <v>31</v>
      </c>
      <c r="C34" s="18">
        <v>281350</v>
      </c>
      <c r="D34" s="18">
        <v>321350</v>
      </c>
    </row>
    <row r="35" spans="2:4" x14ac:dyDescent="0.25">
      <c r="B35" s="29" t="s">
        <v>32</v>
      </c>
      <c r="C35" s="18">
        <v>6398595</v>
      </c>
      <c r="D35" s="18">
        <v>7148595</v>
      </c>
    </row>
    <row r="36" spans="2:4" x14ac:dyDescent="0.25">
      <c r="B36" s="29" t="s">
        <v>33</v>
      </c>
      <c r="C36" s="18">
        <v>0</v>
      </c>
      <c r="D36" s="18">
        <v>0</v>
      </c>
    </row>
    <row r="37" spans="2:4" x14ac:dyDescent="0.25">
      <c r="B37" s="29" t="s">
        <v>34</v>
      </c>
      <c r="C37" s="18">
        <v>3167164</v>
      </c>
      <c r="D37" s="18">
        <v>4135114</v>
      </c>
    </row>
    <row r="38" spans="2:4" s="25" customFormat="1" x14ac:dyDescent="0.25">
      <c r="B38" s="26" t="s">
        <v>35</v>
      </c>
      <c r="C38" s="27">
        <f>SUM(C39:C46)</f>
        <v>0</v>
      </c>
      <c r="D38" s="27">
        <v>0</v>
      </c>
    </row>
    <row r="39" spans="2:4" x14ac:dyDescent="0.25">
      <c r="B39" s="29" t="s">
        <v>36</v>
      </c>
      <c r="C39" s="18">
        <v>0</v>
      </c>
      <c r="D39" s="18">
        <v>0</v>
      </c>
    </row>
    <row r="40" spans="2:4" x14ac:dyDescent="0.25">
      <c r="B40" s="29" t="s">
        <v>37</v>
      </c>
      <c r="C40" s="18">
        <v>0</v>
      </c>
      <c r="D40" s="18">
        <v>0</v>
      </c>
    </row>
    <row r="41" spans="2:4" x14ac:dyDescent="0.25">
      <c r="B41" s="29" t="s">
        <v>38</v>
      </c>
      <c r="C41" s="18">
        <v>0</v>
      </c>
      <c r="D41" s="18">
        <v>0</v>
      </c>
    </row>
    <row r="42" spans="2:4" x14ac:dyDescent="0.25">
      <c r="B42" s="29" t="s">
        <v>39</v>
      </c>
      <c r="C42" s="18">
        <v>0</v>
      </c>
      <c r="D42" s="18">
        <v>0</v>
      </c>
    </row>
    <row r="43" spans="2:4" x14ac:dyDescent="0.25">
      <c r="B43" s="29" t="s">
        <v>40</v>
      </c>
      <c r="C43" s="18">
        <v>0</v>
      </c>
      <c r="D43" s="18">
        <v>0</v>
      </c>
    </row>
    <row r="44" spans="2:4" x14ac:dyDescent="0.25">
      <c r="B44" s="29" t="s">
        <v>41</v>
      </c>
      <c r="C44" s="18">
        <v>0</v>
      </c>
      <c r="D44" s="18">
        <v>0</v>
      </c>
    </row>
    <row r="45" spans="2:4" x14ac:dyDescent="0.25">
      <c r="B45" s="29" t="s">
        <v>42</v>
      </c>
      <c r="C45" s="18">
        <v>0</v>
      </c>
      <c r="D45" s="18">
        <v>0</v>
      </c>
    </row>
    <row r="46" spans="2:4" x14ac:dyDescent="0.25">
      <c r="B46" s="29" t="s">
        <v>43</v>
      </c>
      <c r="C46" s="18">
        <v>0</v>
      </c>
      <c r="D46" s="18">
        <v>0</v>
      </c>
    </row>
    <row r="47" spans="2:4" s="25" customFormat="1" x14ac:dyDescent="0.25">
      <c r="B47" s="26" t="s">
        <v>44</v>
      </c>
      <c r="C47" s="27">
        <f>SUM(C48:C53)</f>
        <v>0</v>
      </c>
      <c r="D47" s="27">
        <f>SUM(D48:D53)</f>
        <v>0</v>
      </c>
    </row>
    <row r="48" spans="2:4" x14ac:dyDescent="0.25">
      <c r="B48" s="29" t="s">
        <v>45</v>
      </c>
      <c r="C48" s="18">
        <v>0</v>
      </c>
      <c r="D48" s="18">
        <v>0</v>
      </c>
    </row>
    <row r="49" spans="2:4" x14ac:dyDescent="0.25">
      <c r="B49" s="29" t="s">
        <v>46</v>
      </c>
      <c r="C49" s="18">
        <v>0</v>
      </c>
      <c r="D49" s="18">
        <v>0</v>
      </c>
    </row>
    <row r="50" spans="2:4" x14ac:dyDescent="0.25">
      <c r="B50" s="29" t="s">
        <v>47</v>
      </c>
      <c r="C50" s="18">
        <v>0</v>
      </c>
      <c r="D50" s="18">
        <v>0</v>
      </c>
    </row>
    <row r="51" spans="2:4" x14ac:dyDescent="0.25">
      <c r="B51" s="29" t="s">
        <v>48</v>
      </c>
      <c r="C51" s="18">
        <v>0</v>
      </c>
      <c r="D51" s="18">
        <v>0</v>
      </c>
    </row>
    <row r="52" spans="2:4" x14ac:dyDescent="0.25">
      <c r="B52" s="29" t="s">
        <v>49</v>
      </c>
      <c r="C52" s="18">
        <v>0</v>
      </c>
      <c r="D52" s="18">
        <v>0</v>
      </c>
    </row>
    <row r="53" spans="2:4" x14ac:dyDescent="0.25">
      <c r="B53" s="29" t="s">
        <v>50</v>
      </c>
      <c r="C53" s="18">
        <v>0</v>
      </c>
      <c r="D53" s="18">
        <v>0</v>
      </c>
    </row>
    <row r="54" spans="2:4" s="25" customFormat="1" x14ac:dyDescent="0.25">
      <c r="B54" s="26" t="s">
        <v>51</v>
      </c>
      <c r="C54" s="27">
        <f>SUM(C55:C63)</f>
        <v>4159400</v>
      </c>
      <c r="D54" s="27">
        <f>SUM(D55:D63)</f>
        <v>12358217.539999999</v>
      </c>
    </row>
    <row r="55" spans="2:4" x14ac:dyDescent="0.25">
      <c r="B55" s="29" t="s">
        <v>52</v>
      </c>
      <c r="C55" s="18">
        <v>1872400</v>
      </c>
      <c r="D55" s="18">
        <v>2565400</v>
      </c>
    </row>
    <row r="56" spans="2:4" x14ac:dyDescent="0.25">
      <c r="B56" s="29" t="s">
        <v>53</v>
      </c>
      <c r="C56" s="18">
        <v>0</v>
      </c>
      <c r="D56" s="18">
        <v>0</v>
      </c>
    </row>
    <row r="57" spans="2:4" x14ac:dyDescent="0.25">
      <c r="B57" s="29" t="s">
        <v>54</v>
      </c>
      <c r="C57" s="18">
        <v>50000</v>
      </c>
      <c r="D57" s="18">
        <v>50000</v>
      </c>
    </row>
    <row r="58" spans="2:4" x14ac:dyDescent="0.25">
      <c r="B58" s="29" t="s">
        <v>55</v>
      </c>
      <c r="C58" s="18">
        <v>15000</v>
      </c>
      <c r="D58" s="18">
        <v>2365000</v>
      </c>
    </row>
    <row r="59" spans="2:4" x14ac:dyDescent="0.25">
      <c r="B59" s="29" t="s">
        <v>56</v>
      </c>
      <c r="C59" s="18">
        <v>627000</v>
      </c>
      <c r="D59" s="18">
        <v>5632817.54</v>
      </c>
    </row>
    <row r="60" spans="2:4" x14ac:dyDescent="0.25">
      <c r="B60" s="29" t="s">
        <v>57</v>
      </c>
      <c r="C60" s="18">
        <v>120000</v>
      </c>
      <c r="D60" s="18">
        <v>120000</v>
      </c>
    </row>
    <row r="61" spans="2:4" x14ac:dyDescent="0.25">
      <c r="B61" s="29" t="s">
        <v>58</v>
      </c>
      <c r="C61" s="18">
        <v>300000</v>
      </c>
      <c r="D61" s="18">
        <v>300000</v>
      </c>
    </row>
    <row r="62" spans="2:4" x14ac:dyDescent="0.25">
      <c r="B62" s="29" t="s">
        <v>59</v>
      </c>
      <c r="C62" s="18">
        <v>1175000</v>
      </c>
      <c r="D62" s="18">
        <v>1175000</v>
      </c>
    </row>
    <row r="63" spans="2:4" x14ac:dyDescent="0.25">
      <c r="B63" s="29" t="s">
        <v>60</v>
      </c>
      <c r="C63" s="18">
        <v>0</v>
      </c>
      <c r="D63" s="18">
        <v>150000</v>
      </c>
    </row>
    <row r="64" spans="2:4" s="25" customFormat="1" x14ac:dyDescent="0.25">
      <c r="B64" s="26" t="s">
        <v>61</v>
      </c>
      <c r="C64" s="27">
        <f>SUM(C65:C68)</f>
        <v>0</v>
      </c>
      <c r="D64" s="27">
        <f>SUM(D65:D68)</f>
        <v>0</v>
      </c>
    </row>
    <row r="65" spans="2:4" x14ac:dyDescent="0.25">
      <c r="B65" s="29" t="s">
        <v>62</v>
      </c>
      <c r="C65" s="18">
        <v>0</v>
      </c>
      <c r="D65" s="18">
        <v>0</v>
      </c>
    </row>
    <row r="66" spans="2:4" x14ac:dyDescent="0.25">
      <c r="B66" s="29" t="s">
        <v>63</v>
      </c>
      <c r="C66" s="18">
        <v>0</v>
      </c>
      <c r="D66" s="18">
        <v>0</v>
      </c>
    </row>
    <row r="67" spans="2:4" x14ac:dyDescent="0.25">
      <c r="B67" s="29" t="s">
        <v>64</v>
      </c>
      <c r="C67" s="18">
        <v>0</v>
      </c>
      <c r="D67" s="18">
        <v>0</v>
      </c>
    </row>
    <row r="68" spans="2:4" x14ac:dyDescent="0.25">
      <c r="B68" s="29" t="s">
        <v>65</v>
      </c>
      <c r="C68" s="18">
        <v>0</v>
      </c>
      <c r="D68" s="18">
        <v>0</v>
      </c>
    </row>
    <row r="69" spans="2:4" s="25" customFormat="1" x14ac:dyDescent="0.25">
      <c r="B69" s="26" t="s">
        <v>66</v>
      </c>
      <c r="C69" s="27">
        <f>SUM(C70:C71)</f>
        <v>0</v>
      </c>
      <c r="D69" s="27">
        <f>SUM(D70:D71)</f>
        <v>0</v>
      </c>
    </row>
    <row r="70" spans="2:4" x14ac:dyDescent="0.25">
      <c r="B70" s="29" t="s">
        <v>67</v>
      </c>
      <c r="C70" s="18">
        <v>0</v>
      </c>
      <c r="D70" s="18">
        <v>0</v>
      </c>
    </row>
    <row r="71" spans="2:4" x14ac:dyDescent="0.25">
      <c r="B71" s="29" t="s">
        <v>68</v>
      </c>
      <c r="C71" s="18">
        <v>0</v>
      </c>
      <c r="D71" s="18">
        <v>0</v>
      </c>
    </row>
    <row r="72" spans="2:4" s="25" customFormat="1" x14ac:dyDescent="0.25">
      <c r="B72" s="26" t="s">
        <v>69</v>
      </c>
      <c r="C72" s="27">
        <f>SUM(C73:C75)</f>
        <v>0</v>
      </c>
      <c r="D72" s="27">
        <f>SUM(D73:D75)</f>
        <v>0</v>
      </c>
    </row>
    <row r="73" spans="2:4" x14ac:dyDescent="0.25">
      <c r="B73" s="29" t="s">
        <v>70</v>
      </c>
      <c r="C73" s="18">
        <v>0</v>
      </c>
      <c r="D73" s="18">
        <v>0</v>
      </c>
    </row>
    <row r="74" spans="2:4" x14ac:dyDescent="0.25">
      <c r="B74" s="29" t="s">
        <v>71</v>
      </c>
      <c r="C74" s="18">
        <v>0</v>
      </c>
      <c r="D74" s="18">
        <v>0</v>
      </c>
    </row>
    <row r="75" spans="2:4" x14ac:dyDescent="0.25">
      <c r="B75" s="29" t="s">
        <v>72</v>
      </c>
      <c r="C75" s="18">
        <v>0</v>
      </c>
      <c r="D75" s="18">
        <v>0</v>
      </c>
    </row>
    <row r="76" spans="2:4" s="25" customFormat="1" x14ac:dyDescent="0.25">
      <c r="B76" s="23" t="s">
        <v>73</v>
      </c>
      <c r="C76" s="24">
        <f>C77+C80+C83</f>
        <v>0</v>
      </c>
      <c r="D76" s="24">
        <f>D77+D80+D83</f>
        <v>0</v>
      </c>
    </row>
    <row r="77" spans="2:4" s="25" customFormat="1" x14ac:dyDescent="0.25">
      <c r="B77" s="26" t="s">
        <v>74</v>
      </c>
      <c r="C77" s="27">
        <f>SUM(C78:C79)</f>
        <v>0</v>
      </c>
      <c r="D77" s="27">
        <f>SUM(D78:D79)</f>
        <v>0</v>
      </c>
    </row>
    <row r="78" spans="2:4" x14ac:dyDescent="0.25">
      <c r="B78" s="29" t="s">
        <v>75</v>
      </c>
      <c r="C78" s="18">
        <v>0</v>
      </c>
      <c r="D78" s="18">
        <v>0</v>
      </c>
    </row>
    <row r="79" spans="2:4" x14ac:dyDescent="0.25">
      <c r="B79" s="29" t="s">
        <v>76</v>
      </c>
      <c r="C79" s="18">
        <v>0</v>
      </c>
      <c r="D79" s="18">
        <v>0</v>
      </c>
    </row>
    <row r="80" spans="2:4" s="25" customFormat="1" x14ac:dyDescent="0.25">
      <c r="B80" s="26" t="s">
        <v>77</v>
      </c>
      <c r="C80" s="27">
        <f>SUM(C81:C82)</f>
        <v>0</v>
      </c>
      <c r="D80" s="27">
        <f>SUM(D81:D82)</f>
        <v>0</v>
      </c>
    </row>
    <row r="81" spans="2:4" x14ac:dyDescent="0.25">
      <c r="B81" s="29" t="s">
        <v>78</v>
      </c>
      <c r="C81" s="18">
        <v>0</v>
      </c>
      <c r="D81" s="18">
        <v>0</v>
      </c>
    </row>
    <row r="82" spans="2:4" x14ac:dyDescent="0.25">
      <c r="B82" s="29" t="s">
        <v>79</v>
      </c>
      <c r="C82" s="18">
        <v>0</v>
      </c>
      <c r="D82" s="18">
        <v>0</v>
      </c>
    </row>
    <row r="83" spans="2:4" s="25" customFormat="1" x14ac:dyDescent="0.25">
      <c r="B83" s="26" t="s">
        <v>80</v>
      </c>
      <c r="C83" s="27">
        <f>SUM(C84)</f>
        <v>0</v>
      </c>
      <c r="D83" s="27">
        <f>SUM(D84)</f>
        <v>0</v>
      </c>
    </row>
    <row r="84" spans="2:4" x14ac:dyDescent="0.25">
      <c r="B84" s="29" t="s">
        <v>81</v>
      </c>
      <c r="C84" s="18">
        <v>0</v>
      </c>
      <c r="D84" s="18">
        <v>0</v>
      </c>
    </row>
    <row r="85" spans="2:4" x14ac:dyDescent="0.25">
      <c r="B85" s="30" t="s">
        <v>82</v>
      </c>
      <c r="C85" s="31">
        <f>C11+C76</f>
        <v>331967148</v>
      </c>
      <c r="D85" s="31">
        <f>D11+D76</f>
        <v>352780057.34000003</v>
      </c>
    </row>
    <row r="90" spans="2:4" ht="15.75" thickBot="1" x14ac:dyDescent="0.3"/>
    <row r="91" spans="2:4" ht="26.25" customHeight="1" thickBot="1" x14ac:dyDescent="0.3">
      <c r="B91" s="32" t="s">
        <v>83</v>
      </c>
    </row>
    <row r="92" spans="2:4" ht="33.75" customHeight="1" thickBot="1" x14ac:dyDescent="0.3">
      <c r="B92" s="33" t="s">
        <v>84</v>
      </c>
    </row>
    <row r="93" spans="2:4" ht="75.75" thickBot="1" x14ac:dyDescent="0.3">
      <c r="B93" s="34" t="s">
        <v>85</v>
      </c>
    </row>
  </sheetData>
  <mergeCells count="8">
    <mergeCell ref="B3:D3"/>
    <mergeCell ref="B4:D4"/>
    <mergeCell ref="B5:D5"/>
    <mergeCell ref="B6:D6"/>
    <mergeCell ref="B7:D7"/>
    <mergeCell ref="B9:B10"/>
    <mergeCell ref="C9:C10"/>
    <mergeCell ref="D9:D10"/>
  </mergeCells>
  <pageMargins left="0.2" right="0.2" top="0.75" bottom="0.75" header="0.3" footer="0.3"/>
  <pageSetup scale="65" orientation="portrait" horizontalDpi="300" verticalDpi="300" r:id="rId1"/>
  <colBreaks count="1" manualBreakCount="1">
    <brk id="4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P1 Presupuesto Aprobado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Sawdy Yamel Ortiz Jiménez</dc:creator>
  <cp:lastModifiedBy>Sawdy Yamel Ortiz Jiménez</cp:lastModifiedBy>
  <dcterms:created xsi:type="dcterms:W3CDTF">2025-11-21T19:37:52Z</dcterms:created>
  <dcterms:modified xsi:type="dcterms:W3CDTF">2025-11-21T19:38:20Z</dcterms:modified>
</cp:coreProperties>
</file>