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20"/>
  </bookViews>
  <sheets>
    <sheet name="Tramite de pension" sheetId="1" r:id="rId1"/>
  </sheets>
  <definedNames>
    <definedName name="_xlnm.Print_Titles" localSheetId="0">'Tramite de pension'!$1:$3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H23" i="1"/>
  <c r="G23" i="1"/>
  <c r="K22" i="1"/>
  <c r="L22" i="1" s="1"/>
  <c r="L23" i="1" s="1"/>
  <c r="J23" i="1"/>
  <c r="I23" i="1"/>
  <c r="K23" i="1" l="1"/>
</calcChain>
</file>

<file path=xl/sharedStrings.xml><?xml version="1.0" encoding="utf-8"?>
<sst xmlns="http://schemas.openxmlformats.org/spreadsheetml/2006/main" count="98" uniqueCount="57">
  <si>
    <t>Nombre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</si>
  <si>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</si>
  <si>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</si>
  <si>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</si>
  <si>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</si>
  <si>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</si>
  <si>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</si>
  <si>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</si>
  <si>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</si>
  <si>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</si>
  <si>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>RAMON ELPIDIO ARBONA SANCHEZ</t>
  </si>
  <si>
    <t>INVESTIGADOR TITULAR</t>
  </si>
  <si>
    <t>JUAN AGRIPINO CUETO SANTANA</t>
  </si>
  <si>
    <t>INVESTIGADOR DE APOYO</t>
  </si>
  <si>
    <t>MIGUEL ANTONIO MARTINEZ CRUZ</t>
  </si>
  <si>
    <t>ENCARGADO DE CENTRO REGIONAL</t>
  </si>
  <si>
    <t>JUAN VALDEZ CRUZ</t>
  </si>
  <si>
    <t>INVESTIGADOR ASISTENTE</t>
  </si>
  <si>
    <t>DOMINGO ANTONIO RENGIFO SANCHEZ</t>
  </si>
  <si>
    <t>ARIDIO ARACELIS PEREZ ABREU</t>
  </si>
  <si>
    <t>INVESTIGADOR ASOCIADO</t>
  </si>
  <si>
    <t>FILOMENO JIMENEZ OGANDO</t>
  </si>
  <si>
    <t>VICTOR MANUEL JOSE FLORENTINO</t>
  </si>
  <si>
    <t>SUB ENCARGADO</t>
  </si>
  <si>
    <t>JOSE ANTONIO INFANTE CABRERA</t>
  </si>
  <si>
    <t>PLOMERO</t>
  </si>
  <si>
    <t>CONSERJE</t>
  </si>
  <si>
    <t>RAMON FERREIRA</t>
  </si>
  <si>
    <t>PLACIDA CARITINA DE JESUS MARTE</t>
  </si>
  <si>
    <t>DIGNORA REYES</t>
  </si>
  <si>
    <t>SILVESTRE YNOA</t>
  </si>
  <si>
    <t>ENCARGADO ESTACION EXPERIMENT</t>
  </si>
  <si>
    <t>FRANCISCO ANTONIO ARIAS GARCIA</t>
  </si>
  <si>
    <t>ENCARGADO ALMACEN</t>
  </si>
  <si>
    <t>FREDIS ABRAHAN ADAMES CARRASCO</t>
  </si>
  <si>
    <t>OPERADOR DE EQUIPOS PESADOS</t>
  </si>
  <si>
    <t>RAMON DARIO MARTINEZ MENDEZ</t>
  </si>
  <si>
    <t>OBRERO</t>
  </si>
  <si>
    <t>RAFAEL ELCIDES CIPRIAN DIAZ</t>
  </si>
  <si>
    <t>FABIO LORENZO CORPORAN</t>
  </si>
  <si>
    <t>JOSEFINA DEL CARMEN VOLQUEZ MOQUETE</t>
  </si>
  <si>
    <t>AUXILIAR DE LABORATORIO</t>
  </si>
  <si>
    <t xml:space="preserve">INSTITUTO DOMINICANO DE INVESTIGACIONES AGROPECUARIAS Y FORESTALES- IDIAF
</t>
  </si>
  <si>
    <t>M</t>
  </si>
  <si>
    <t>F</t>
  </si>
  <si>
    <t>TOTALES</t>
  </si>
  <si>
    <t xml:space="preserve">Lic. Mónika Medina Rosario </t>
  </si>
  <si>
    <t>Ing. Kirsys Lapaix de Cedano</t>
  </si>
  <si>
    <t xml:space="preserve">Responsable de la Nómina </t>
  </si>
  <si>
    <t xml:space="preserve">Responsable Financiero </t>
  </si>
  <si>
    <t xml:space="preserve">Responsable de la Institución </t>
  </si>
  <si>
    <t>Estatus</t>
  </si>
  <si>
    <t>Trámite de pensión</t>
  </si>
  <si>
    <t>Género</t>
  </si>
  <si>
    <t>Eladio Arnaud Santana, Ph.D.</t>
  </si>
  <si>
    <t>N.</t>
  </si>
  <si>
    <t>NÓMINA DE EMPLEADOS TRÁMITE PENSIÓN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</si>
</sst>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43" fontId="6" fillId="0" borderId="3" xfId="1" applyFont="1" applyBorder="1"/>
    <xf numFmtId="0" fontId="6" fillId="0" borderId="3" xfId="0" applyFont="1" applyBorder="1"/>
    <xf numFmtId="0" fontId="3" fillId="3" borderId="4" xfId="0" applyFont="1" applyFill="1" applyBorder="1" applyAlignment="1">
      <alignment horizontal="center"/>
    </xf>
    <xf numFmtId="43" fontId="3" fillId="3" borderId="4" xfId="1" applyFont="1" applyFill="1" applyBorder="1" applyAlignment="1">
      <alignment horizontal="center"/>
    </xf>
    <xf numFmtId="0" fontId="3" fillId="0" borderId="2" xfId="0" applyFont="1" applyBorder="1"/>
    <xf numFmtId="4" fontId="3" fillId="0" borderId="2" xfId="0" applyNumberFormat="1" applyFont="1" applyBorder="1"/>
    <xf numFmtId="0" fontId="2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G19" sqref="G19"/>
    </sheetView>
  </sheetViews>
  <sheetFormatPr baseColWidth="10" defaultRowHeight="15" x14ac:dyDescent="0.25"/>
  <cols>
    <col min="1" max="1" width="8" customWidth="1"/>
    <col min="2" max="2" width="34" customWidth="1"/>
    <col min="3" max="3" width="29.7109375" bestFit="1" customWidth="1"/>
    <col min="4" max="4" width="18.85546875" customWidth="1"/>
    <col min="5" max="5" width="11.7109375" bestFit="1" customWidth="1"/>
    <col min="6" max="6" width="10" bestFit="1" customWidth="1"/>
    <col min="7" max="9" width="9" bestFit="1" customWidth="1"/>
    <col min="10" max="10" width="11.28515625" bestFit="1" customWidth="1"/>
    <col min="11" max="11" width="10.7109375" bestFit="1" customWidth="1"/>
    <col min="12" max="12" width="10" bestFit="1" customWidth="1"/>
    <col min="13" max="13" width="9.5703125" customWidth="1"/>
  </cols>
  <sheetData>
    <row r="1" spans="1:13" ht="15.75" x14ac:dyDescent="0.2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x14ac:dyDescent="0.25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4" customFormat="1" ht="12.75" x14ac:dyDescent="0.2">
      <c r="A3" s="4" t="s">
        <v>55</v>
      </c>
      <c r="B3" s="15" t="s">
        <v>0</v>
      </c>
      <c r="C3" s="15" t="s">
        <v>1</v>
      </c>
      <c r="D3" s="15" t="s">
        <v>51</v>
      </c>
      <c r="E3" s="15" t="s">
        <v>2</v>
      </c>
      <c r="F3" s="15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5" t="s">
        <v>53</v>
      </c>
    </row>
    <row r="4" spans="1:13" s="3" customFormat="1" ht="15" customHeight="1" x14ac:dyDescent="0.2">
      <c r="A4" s="5">
        <v>1</v>
      </c>
      <c r="B4" s="1" t="s">
        <v>10</v>
      </c>
      <c r="C4" s="1" t="s">
        <v>11</v>
      </c>
      <c r="D4" s="1" t="s">
        <v>52</v>
      </c>
      <c r="E4" s="2">
        <v>85484.5</v>
      </c>
      <c r="F4" s="2">
        <v>85484.5</v>
      </c>
      <c r="G4" s="2">
        <v>2453.41</v>
      </c>
      <c r="H4" s="2">
        <v>8690.9599999999991</v>
      </c>
      <c r="I4" s="2">
        <v>2598.73</v>
      </c>
      <c r="J4" s="2">
        <v>9014.9599999999991</v>
      </c>
      <c r="K4" s="2">
        <v>22758.06</v>
      </c>
      <c r="L4" s="2">
        <v>62726.44</v>
      </c>
      <c r="M4" s="5" t="s">
        <v>43</v>
      </c>
    </row>
    <row r="5" spans="1:13" s="3" customFormat="1" ht="15" customHeight="1" x14ac:dyDescent="0.2">
      <c r="A5" s="5">
        <v>2</v>
      </c>
      <c r="B5" s="1" t="s">
        <v>12</v>
      </c>
      <c r="C5" s="1" t="s">
        <v>13</v>
      </c>
      <c r="D5" s="1" t="s">
        <v>52</v>
      </c>
      <c r="E5" s="2">
        <v>60000</v>
      </c>
      <c r="F5" s="2">
        <v>60000</v>
      </c>
      <c r="G5" s="2">
        <v>1722</v>
      </c>
      <c r="H5" s="2">
        <v>3486.68</v>
      </c>
      <c r="I5" s="2">
        <v>1824</v>
      </c>
      <c r="J5" s="1">
        <v>719.51</v>
      </c>
      <c r="K5" s="2">
        <v>7752.19</v>
      </c>
      <c r="L5" s="2">
        <v>52247.81</v>
      </c>
      <c r="M5" s="5" t="s">
        <v>43</v>
      </c>
    </row>
    <row r="6" spans="1:13" s="3" customFormat="1" ht="15" customHeight="1" x14ac:dyDescent="0.2">
      <c r="A6" s="5">
        <v>3</v>
      </c>
      <c r="B6" s="1" t="s">
        <v>14</v>
      </c>
      <c r="C6" s="1" t="s">
        <v>15</v>
      </c>
      <c r="D6" s="1" t="s">
        <v>52</v>
      </c>
      <c r="E6" s="2">
        <v>85000</v>
      </c>
      <c r="F6" s="2">
        <v>85000</v>
      </c>
      <c r="G6" s="2">
        <v>2439.5</v>
      </c>
      <c r="H6" s="2">
        <v>8576.99</v>
      </c>
      <c r="I6" s="2">
        <v>2584</v>
      </c>
      <c r="J6" s="2">
        <v>2376.77</v>
      </c>
      <c r="K6" s="2">
        <v>15977.26</v>
      </c>
      <c r="L6" s="2">
        <v>69022.740000000005</v>
      </c>
      <c r="M6" s="5" t="s">
        <v>43</v>
      </c>
    </row>
    <row r="7" spans="1:13" s="3" customFormat="1" ht="15" customHeight="1" x14ac:dyDescent="0.2">
      <c r="A7" s="5">
        <v>4</v>
      </c>
      <c r="B7" s="1" t="s">
        <v>16</v>
      </c>
      <c r="C7" s="1" t="s">
        <v>17</v>
      </c>
      <c r="D7" s="1" t="s">
        <v>52</v>
      </c>
      <c r="E7" s="2">
        <v>75000</v>
      </c>
      <c r="F7" s="2">
        <v>75000</v>
      </c>
      <c r="G7" s="2">
        <v>2152.5</v>
      </c>
      <c r="H7" s="2">
        <v>6309.38</v>
      </c>
      <c r="I7" s="2">
        <v>2280</v>
      </c>
      <c r="J7" s="2">
        <v>3260.66</v>
      </c>
      <c r="K7" s="2">
        <v>14002.54</v>
      </c>
      <c r="L7" s="2">
        <v>60997.46</v>
      </c>
      <c r="M7" s="5" t="s">
        <v>43</v>
      </c>
    </row>
    <row r="8" spans="1:13" s="3" customFormat="1" ht="15" customHeight="1" x14ac:dyDescent="0.2">
      <c r="A8" s="5">
        <v>5</v>
      </c>
      <c r="B8" s="1" t="s">
        <v>18</v>
      </c>
      <c r="C8" s="1" t="s">
        <v>11</v>
      </c>
      <c r="D8" s="1" t="s">
        <v>52</v>
      </c>
      <c r="E8" s="2">
        <v>95000</v>
      </c>
      <c r="F8" s="2">
        <v>95000</v>
      </c>
      <c r="G8" s="2">
        <v>2726.5</v>
      </c>
      <c r="H8" s="2">
        <v>10929.24</v>
      </c>
      <c r="I8" s="2">
        <v>2888</v>
      </c>
      <c r="J8" s="2">
        <v>4603.2700000000004</v>
      </c>
      <c r="K8" s="2">
        <v>21147.01</v>
      </c>
      <c r="L8" s="2">
        <v>73852.990000000005</v>
      </c>
      <c r="M8" s="5" t="s">
        <v>43</v>
      </c>
    </row>
    <row r="9" spans="1:13" s="3" customFormat="1" ht="15" customHeight="1" x14ac:dyDescent="0.2">
      <c r="A9" s="5">
        <v>6</v>
      </c>
      <c r="B9" s="1" t="s">
        <v>19</v>
      </c>
      <c r="C9" s="1" t="s">
        <v>20</v>
      </c>
      <c r="D9" s="1" t="s">
        <v>52</v>
      </c>
      <c r="E9" s="2">
        <v>85000</v>
      </c>
      <c r="F9" s="2">
        <v>85000</v>
      </c>
      <c r="G9" s="2">
        <v>2439.5</v>
      </c>
      <c r="H9" s="2">
        <v>8576.99</v>
      </c>
      <c r="I9" s="2">
        <v>2584</v>
      </c>
      <c r="J9" s="2">
        <v>2393.9499999999998</v>
      </c>
      <c r="K9" s="2">
        <v>15994.44</v>
      </c>
      <c r="L9" s="2">
        <v>69005.56</v>
      </c>
      <c r="M9" s="5" t="s">
        <v>43</v>
      </c>
    </row>
    <row r="10" spans="1:13" s="3" customFormat="1" ht="15" customHeight="1" x14ac:dyDescent="0.2">
      <c r="A10" s="5">
        <v>7</v>
      </c>
      <c r="B10" s="1" t="s">
        <v>21</v>
      </c>
      <c r="C10" s="1" t="s">
        <v>13</v>
      </c>
      <c r="D10" s="1" t="s">
        <v>52</v>
      </c>
      <c r="E10" s="2">
        <v>60000</v>
      </c>
      <c r="F10" s="2">
        <v>60000</v>
      </c>
      <c r="G10" s="2">
        <v>1722</v>
      </c>
      <c r="H10" s="2">
        <v>3486.68</v>
      </c>
      <c r="I10" s="2">
        <v>1824</v>
      </c>
      <c r="J10" s="2">
        <v>5917.56</v>
      </c>
      <c r="K10" s="2">
        <v>12950.24</v>
      </c>
      <c r="L10" s="2">
        <v>47049.760000000002</v>
      </c>
      <c r="M10" s="5" t="s">
        <v>43</v>
      </c>
    </row>
    <row r="11" spans="1:13" s="3" customFormat="1" ht="15" customHeight="1" x14ac:dyDescent="0.2">
      <c r="A11" s="5">
        <v>8</v>
      </c>
      <c r="B11" s="1" t="s">
        <v>22</v>
      </c>
      <c r="C11" s="1" t="s">
        <v>23</v>
      </c>
      <c r="D11" s="1" t="s">
        <v>52</v>
      </c>
      <c r="E11" s="2">
        <v>18290.79</v>
      </c>
      <c r="F11" s="2">
        <v>18290.79</v>
      </c>
      <c r="G11" s="1">
        <v>524.95000000000005</v>
      </c>
      <c r="H11" s="1">
        <v>0</v>
      </c>
      <c r="I11" s="1">
        <v>556.04</v>
      </c>
      <c r="J11" s="2">
        <v>3116.82</v>
      </c>
      <c r="K11" s="2">
        <v>4197.8100000000004</v>
      </c>
      <c r="L11" s="2">
        <v>14092.98</v>
      </c>
      <c r="M11" s="5" t="s">
        <v>43</v>
      </c>
    </row>
    <row r="12" spans="1:13" s="3" customFormat="1" ht="15" customHeight="1" x14ac:dyDescent="0.2">
      <c r="A12" s="5">
        <v>9</v>
      </c>
      <c r="B12" s="1" t="s">
        <v>24</v>
      </c>
      <c r="C12" s="1" t="s">
        <v>25</v>
      </c>
      <c r="D12" s="1" t="s">
        <v>52</v>
      </c>
      <c r="E12" s="2">
        <v>16500</v>
      </c>
      <c r="F12" s="2">
        <v>16500</v>
      </c>
      <c r="G12" s="1">
        <v>473.55</v>
      </c>
      <c r="H12" s="1">
        <v>0</v>
      </c>
      <c r="I12" s="1">
        <v>501.6</v>
      </c>
      <c r="J12" s="2">
        <v>4347.8500000000004</v>
      </c>
      <c r="K12" s="2">
        <v>5323</v>
      </c>
      <c r="L12" s="2">
        <v>11177</v>
      </c>
      <c r="M12" s="5" t="s">
        <v>43</v>
      </c>
    </row>
    <row r="13" spans="1:13" s="3" customFormat="1" ht="15" customHeight="1" x14ac:dyDescent="0.2">
      <c r="A13" s="5">
        <v>10</v>
      </c>
      <c r="B13" s="1" t="s">
        <v>27</v>
      </c>
      <c r="C13" s="1" t="s">
        <v>23</v>
      </c>
      <c r="D13" s="1" t="s">
        <v>52</v>
      </c>
      <c r="E13" s="2">
        <v>21525</v>
      </c>
      <c r="F13" s="2">
        <v>21525</v>
      </c>
      <c r="G13" s="1">
        <v>617.77</v>
      </c>
      <c r="H13" s="1">
        <v>0</v>
      </c>
      <c r="I13" s="1">
        <v>654.36</v>
      </c>
      <c r="J13" s="1">
        <v>119.51</v>
      </c>
      <c r="K13" s="2">
        <v>1391.64</v>
      </c>
      <c r="L13" s="2">
        <v>20133.36</v>
      </c>
      <c r="M13" s="5" t="s">
        <v>43</v>
      </c>
    </row>
    <row r="14" spans="1:13" s="3" customFormat="1" ht="15" customHeight="1" x14ac:dyDescent="0.2">
      <c r="A14" s="5">
        <v>11</v>
      </c>
      <c r="B14" s="1" t="s">
        <v>28</v>
      </c>
      <c r="C14" s="1" t="s">
        <v>26</v>
      </c>
      <c r="D14" s="1" t="s">
        <v>52</v>
      </c>
      <c r="E14" s="2">
        <v>10000</v>
      </c>
      <c r="F14" s="2">
        <v>10000</v>
      </c>
      <c r="G14" s="1">
        <v>287</v>
      </c>
      <c r="H14" s="1">
        <v>0</v>
      </c>
      <c r="I14" s="1">
        <v>304</v>
      </c>
      <c r="J14" s="1">
        <v>0</v>
      </c>
      <c r="K14" s="1">
        <v>591</v>
      </c>
      <c r="L14" s="2">
        <v>9409</v>
      </c>
      <c r="M14" s="5" t="s">
        <v>44</v>
      </c>
    </row>
    <row r="15" spans="1:13" s="3" customFormat="1" ht="15" customHeight="1" x14ac:dyDescent="0.2">
      <c r="A15" s="5">
        <v>12</v>
      </c>
      <c r="B15" s="1" t="s">
        <v>29</v>
      </c>
      <c r="C15" s="1" t="s">
        <v>26</v>
      </c>
      <c r="D15" s="1" t="s">
        <v>52</v>
      </c>
      <c r="E15" s="2">
        <v>10000</v>
      </c>
      <c r="F15" s="2">
        <v>10000</v>
      </c>
      <c r="G15" s="1">
        <v>287</v>
      </c>
      <c r="H15" s="1">
        <v>0</v>
      </c>
      <c r="I15" s="1">
        <v>304</v>
      </c>
      <c r="J15" s="1">
        <v>342.38</v>
      </c>
      <c r="K15" s="1">
        <v>933.38</v>
      </c>
      <c r="L15" s="2">
        <v>9066.6200000000008</v>
      </c>
      <c r="M15" s="5" t="s">
        <v>44</v>
      </c>
    </row>
    <row r="16" spans="1:13" s="3" customFormat="1" ht="15" customHeight="1" x14ac:dyDescent="0.2">
      <c r="A16" s="5">
        <v>13</v>
      </c>
      <c r="B16" s="1" t="s">
        <v>30</v>
      </c>
      <c r="C16" s="1" t="s">
        <v>31</v>
      </c>
      <c r="D16" s="1" t="s">
        <v>52</v>
      </c>
      <c r="E16" s="2">
        <v>55000</v>
      </c>
      <c r="F16" s="2">
        <v>55000</v>
      </c>
      <c r="G16" s="2">
        <v>1578.5</v>
      </c>
      <c r="H16" s="2">
        <v>2559.6799999999998</v>
      </c>
      <c r="I16" s="2">
        <v>1672</v>
      </c>
      <c r="J16" s="2">
        <v>2634.26</v>
      </c>
      <c r="K16" s="2">
        <v>8444.44</v>
      </c>
      <c r="L16" s="2">
        <v>46555.56</v>
      </c>
      <c r="M16" s="5" t="s">
        <v>43</v>
      </c>
    </row>
    <row r="17" spans="1:14" s="3" customFormat="1" ht="15" customHeight="1" x14ac:dyDescent="0.2">
      <c r="A17" s="5">
        <v>14</v>
      </c>
      <c r="B17" s="1" t="s">
        <v>32</v>
      </c>
      <c r="C17" s="1" t="s">
        <v>33</v>
      </c>
      <c r="D17" s="1" t="s">
        <v>52</v>
      </c>
      <c r="E17" s="2">
        <v>10000</v>
      </c>
      <c r="F17" s="2">
        <v>10000</v>
      </c>
      <c r="G17" s="1">
        <v>287</v>
      </c>
      <c r="H17" s="1">
        <v>0</v>
      </c>
      <c r="I17" s="1">
        <v>304</v>
      </c>
      <c r="J17" s="2">
        <v>3793.95</v>
      </c>
      <c r="K17" s="2">
        <v>4384.95</v>
      </c>
      <c r="L17" s="2">
        <v>5615.05</v>
      </c>
      <c r="M17" s="5" t="s">
        <v>43</v>
      </c>
    </row>
    <row r="18" spans="1:14" s="3" customFormat="1" ht="15" customHeight="1" x14ac:dyDescent="0.2">
      <c r="A18" s="5">
        <v>15</v>
      </c>
      <c r="B18" s="1" t="s">
        <v>34</v>
      </c>
      <c r="C18" s="1" t="s">
        <v>35</v>
      </c>
      <c r="D18" s="1" t="s">
        <v>52</v>
      </c>
      <c r="E18" s="2">
        <v>10000</v>
      </c>
      <c r="F18" s="2">
        <v>10000</v>
      </c>
      <c r="G18" s="1">
        <v>287</v>
      </c>
      <c r="H18" s="1">
        <v>0</v>
      </c>
      <c r="I18" s="1">
        <v>304</v>
      </c>
      <c r="J18" s="2">
        <v>1921.57</v>
      </c>
      <c r="K18" s="2">
        <v>2512.5700000000002</v>
      </c>
      <c r="L18" s="2">
        <v>7487.43</v>
      </c>
      <c r="M18" s="5" t="s">
        <v>43</v>
      </c>
    </row>
    <row r="19" spans="1:14" s="3" customFormat="1" ht="15" customHeight="1" x14ac:dyDescent="0.2">
      <c r="A19" s="5">
        <v>16</v>
      </c>
      <c r="B19" s="1" t="s">
        <v>36</v>
      </c>
      <c r="C19" s="1" t="s">
        <v>37</v>
      </c>
      <c r="D19" s="1" t="s">
        <v>52</v>
      </c>
      <c r="E19" s="2">
        <v>10000</v>
      </c>
      <c r="F19" s="2">
        <v>10000</v>
      </c>
      <c r="G19" s="1">
        <v>287</v>
      </c>
      <c r="H19" s="1">
        <v>0</v>
      </c>
      <c r="I19" s="1">
        <v>304</v>
      </c>
      <c r="J19" s="1">
        <v>342.38</v>
      </c>
      <c r="K19" s="1">
        <v>933.38</v>
      </c>
      <c r="L19" s="2">
        <v>9066.6200000000008</v>
      </c>
      <c r="M19" s="5" t="s">
        <v>43</v>
      </c>
    </row>
    <row r="20" spans="1:14" s="3" customFormat="1" ht="15" customHeight="1" x14ac:dyDescent="0.2">
      <c r="A20" s="5">
        <v>17</v>
      </c>
      <c r="B20" s="1" t="s">
        <v>38</v>
      </c>
      <c r="C20" s="1" t="s">
        <v>37</v>
      </c>
      <c r="D20" s="1" t="s">
        <v>52</v>
      </c>
      <c r="E20" s="2">
        <v>10000</v>
      </c>
      <c r="F20" s="2">
        <v>10000</v>
      </c>
      <c r="G20" s="1">
        <v>287</v>
      </c>
      <c r="H20" s="1">
        <v>0</v>
      </c>
      <c r="I20" s="1">
        <v>304</v>
      </c>
      <c r="J20" s="1">
        <v>342.38</v>
      </c>
      <c r="K20" s="1">
        <v>933.38</v>
      </c>
      <c r="L20" s="2">
        <v>9066.6200000000008</v>
      </c>
      <c r="M20" s="5" t="s">
        <v>43</v>
      </c>
    </row>
    <row r="21" spans="1:14" s="3" customFormat="1" ht="15" customHeight="1" x14ac:dyDescent="0.2">
      <c r="A21" s="5">
        <v>18</v>
      </c>
      <c r="B21" s="1" t="s">
        <v>39</v>
      </c>
      <c r="C21" s="1" t="s">
        <v>37</v>
      </c>
      <c r="D21" s="1" t="s">
        <v>52</v>
      </c>
      <c r="E21" s="2">
        <v>10000</v>
      </c>
      <c r="F21" s="2">
        <v>10000</v>
      </c>
      <c r="G21" s="1">
        <v>287</v>
      </c>
      <c r="H21" s="1">
        <v>0</v>
      </c>
      <c r="I21" s="1">
        <v>304</v>
      </c>
      <c r="J21" s="2">
        <v>1147.81</v>
      </c>
      <c r="K21" s="2">
        <v>1738.81</v>
      </c>
      <c r="L21" s="2">
        <v>8261.19</v>
      </c>
      <c r="M21" s="5" t="s">
        <v>43</v>
      </c>
    </row>
    <row r="22" spans="1:14" s="3" customFormat="1" ht="15" customHeight="1" x14ac:dyDescent="0.2">
      <c r="A22" s="5">
        <v>19</v>
      </c>
      <c r="B22" s="1" t="s">
        <v>40</v>
      </c>
      <c r="C22" s="1" t="s">
        <v>41</v>
      </c>
      <c r="D22" s="1" t="s">
        <v>52</v>
      </c>
      <c r="E22" s="2">
        <v>35000</v>
      </c>
      <c r="F22" s="2">
        <v>35000</v>
      </c>
      <c r="G22" s="2">
        <v>1004.5</v>
      </c>
      <c r="H22" s="1">
        <v>0</v>
      </c>
      <c r="I22" s="2">
        <v>1064</v>
      </c>
      <c r="J22" s="2">
        <v>6621.54</v>
      </c>
      <c r="K22" s="2">
        <f>+J22+I22+G22</f>
        <v>8690.0400000000009</v>
      </c>
      <c r="L22" s="2">
        <f>+E22-K22</f>
        <v>26309.96</v>
      </c>
      <c r="M22" s="5" t="s">
        <v>44</v>
      </c>
    </row>
    <row r="23" spans="1:14" s="3" customFormat="1" ht="15" customHeight="1" thickBot="1" x14ac:dyDescent="0.25">
      <c r="A23" s="17"/>
      <c r="B23" s="17"/>
      <c r="C23" s="17"/>
      <c r="D23" s="17" t="s">
        <v>45</v>
      </c>
      <c r="E23" s="18">
        <f t="shared" ref="E23:L23" si="0">SUM(E4:E22)</f>
        <v>761800.29</v>
      </c>
      <c r="F23" s="18">
        <f t="shared" si="0"/>
        <v>761800.29</v>
      </c>
      <c r="G23" s="18">
        <f t="shared" si="0"/>
        <v>21863.68</v>
      </c>
      <c r="H23" s="18">
        <f t="shared" si="0"/>
        <v>52616.6</v>
      </c>
      <c r="I23" s="18">
        <f t="shared" si="0"/>
        <v>23158.73</v>
      </c>
      <c r="J23" s="18">
        <f t="shared" si="0"/>
        <v>53017.12999999999</v>
      </c>
      <c r="K23" s="18">
        <f t="shared" si="0"/>
        <v>150656.14000000004</v>
      </c>
      <c r="L23" s="18">
        <f t="shared" si="0"/>
        <v>611144.15</v>
      </c>
      <c r="M23" s="6"/>
    </row>
    <row r="24" spans="1:14" s="3" customFormat="1" ht="13.5" thickTop="1" x14ac:dyDescent="0.2"/>
    <row r="25" spans="1:14" s="3" customFormat="1" ht="12.75" x14ac:dyDescent="0.2"/>
    <row r="26" spans="1:14" s="3" customFormat="1" ht="12.75" x14ac:dyDescent="0.2"/>
    <row r="27" spans="1:14" s="3" customFormat="1" x14ac:dyDescent="0.25">
      <c r="A27" s="7" t="s">
        <v>46</v>
      </c>
      <c r="B27" s="8"/>
      <c r="C27" s="8"/>
      <c r="D27" s="13" t="s">
        <v>47</v>
      </c>
      <c r="E27" s="14"/>
      <c r="F27" s="8"/>
      <c r="G27" s="9"/>
      <c r="H27" s="9"/>
      <c r="I27" s="9"/>
      <c r="J27" s="7" t="s">
        <v>54</v>
      </c>
      <c r="K27" s="9"/>
      <c r="L27" s="9"/>
      <c r="M27" s="10"/>
      <c r="N27" s="8"/>
    </row>
    <row r="28" spans="1:14" s="8" customFormat="1" x14ac:dyDescent="0.25">
      <c r="A28" s="8" t="s">
        <v>48</v>
      </c>
      <c r="D28" s="9" t="s">
        <v>49</v>
      </c>
      <c r="G28" s="9"/>
      <c r="H28" s="9"/>
      <c r="I28" s="9"/>
      <c r="J28" s="8" t="s">
        <v>50</v>
      </c>
      <c r="K28" s="9"/>
      <c r="L28" s="9"/>
      <c r="M28" s="10"/>
    </row>
    <row r="29" spans="1:14" s="8" customFormat="1" x14ac:dyDescent="0.25">
      <c r="A29"/>
      <c r="B29"/>
      <c r="C29"/>
      <c r="D29"/>
      <c r="E29"/>
      <c r="F29"/>
      <c r="G29" s="11"/>
      <c r="H29" s="11"/>
      <c r="I29" s="11"/>
      <c r="J29" s="11"/>
      <c r="K29" s="11"/>
      <c r="L29" s="11"/>
      <c r="M29" s="12"/>
      <c r="N29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s="3" customFormat="1" ht="12.75" x14ac:dyDescent="0.2"/>
    <row r="32" spans="1:14" s="3" customFormat="1" ht="12.75" x14ac:dyDescent="0.2"/>
    <row r="33" spans="1:14" s="3" customFormat="1" ht="12.75" x14ac:dyDescent="0.2"/>
    <row r="34" spans="1:14" s="3" customFormat="1" ht="12.75" x14ac:dyDescent="0.2"/>
    <row r="35" spans="1:14" s="3" customFormat="1" ht="12.75" x14ac:dyDescent="0.2"/>
    <row r="36" spans="1:14" s="3" customFormat="1" ht="12.75" x14ac:dyDescent="0.2"/>
    <row r="37" spans="1:14" s="3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</sheetData>
  <mergeCells count="2">
    <mergeCell ref="A1:M1"/>
    <mergeCell ref="A2:M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  <headerFooter>
    <oddFooter>&amp;L&amp;"-,Cursiva"&amp;9RRHH/mm&amp;R&amp;"-,Cursiva"&amp;9&amp;P/&amp;N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Medina</dc:creator>
  <cp:lastModifiedBy>Sawdy Yamel Ortiz Jiménez</cp:lastModifiedBy>
  <cp:lastPrinted>2023-05-15T16:11:50Z</cp:lastPrinted>
  <dcterms:created xsi:type="dcterms:W3CDTF">2023-04-11T17:49:39Z</dcterms:created>
  <dcterms:modified xsi:type="dcterms:W3CDTF">2023-05-22T14:31:10Z</dcterms:modified>
</cp:coreProperties>
</file>