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JULIO 2022" sheetId="1" r:id="rId1"/>
  </sheets>
  <calcPr calcId="145621"/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F22" i="1"/>
  <c r="H19" i="1"/>
  <c r="H18" i="1"/>
  <c r="H22" i="1" s="1"/>
  <c r="A18" i="1"/>
  <c r="A19" i="1" s="1"/>
  <c r="A20" i="1" s="1"/>
  <c r="A21" i="1" s="1"/>
</calcChain>
</file>

<file path=xl/sharedStrings.xml><?xml version="1.0" encoding="utf-8"?>
<sst xmlns="http://schemas.openxmlformats.org/spreadsheetml/2006/main" count="2150" uniqueCount="59">
  <si>
    <t xml:space="preserve">INSTITUTO DOMINICANO DE INVESTIGACIONES AGROPECUARIAS Y FORESTALES- IDIAF
</t>
  </si>
  <si>
    <t>NÓMINA TRAMITE DE PENSION CORRESPONDIENTE AL MES DE JULIO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</si>
  <si>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</si>
  <si>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</si>
  <si>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</si>
  <si>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</si>
  <si>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</si>
  <si>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</si>
  <si>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</si>
  <si>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</si>
  <si>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</si>
  <si>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</si>
  <si>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</si>
  <si>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</si>
  <si>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</si>
  <si>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</si>
  <si>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</si>
  <si>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</si>
  <si>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</si>
  <si>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</si>
  <si>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ASISTENTE ADMINISTRATIVO</t>
  </si>
  <si>
    <t xml:space="preserve">FIJO </t>
  </si>
  <si>
    <t>M</t>
  </si>
  <si>
    <t>RAMON ELPIDIO ARBONA SANCHEZ</t>
  </si>
  <si>
    <t>INVESTIGADOR TITULAR</t>
  </si>
  <si>
    <t>JULIO CESAR LOPEZ GRULLON</t>
  </si>
  <si>
    <t>DIRECCION DE INVESTIGACION</t>
  </si>
  <si>
    <t>TECNICO I</t>
  </si>
  <si>
    <t>FERNANDO OVIEDO</t>
  </si>
  <si>
    <t>INVESTIGADOR ASOCIADO</t>
  </si>
  <si>
    <t>QUIRINO ANTONIO ABREU PEREZ</t>
  </si>
  <si>
    <t>INVESTIGADOR ASISTENTE</t>
  </si>
  <si>
    <t xml:space="preserve">CARRERA ADMINISTATIVA </t>
  </si>
  <si>
    <t>CARLOS MANUEL CESPEDES ESPINAL</t>
  </si>
  <si>
    <t>VICTOR MANUEL JOSE FLORENTINO</t>
  </si>
  <si>
    <t>DIRECCION ADMINISTRATIVA Y FINANCIERA</t>
  </si>
  <si>
    <t>SUB ENCARGADO</t>
  </si>
  <si>
    <t>ELENA LUISA POZO JAVIER</t>
  </si>
  <si>
    <t>CONSERJE</t>
  </si>
  <si>
    <t>ESTATUS SIMPLIFICADO</t>
  </si>
  <si>
    <t>F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</si>
  <si>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</si>
  <si>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</si>
  <si>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</si>
  <si>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</si>
  <si>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</si>
  <si>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</si>
  <si>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ISIDRO ALMONTE</t>
  </si>
  <si>
    <t>JOSE MIGUEL LIRIANO DEL ORBE</t>
  </si>
  <si>
    <t>CAPATAZ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</si>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</sst>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2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2" xfId="0" applyFont="1" applyBorder="1"/>
    <xf numFmtId="0" fontId="0" fillId="0" borderId="2" xfId="0" applyBorder="1"/>
    <xf numFmtId="43" fontId="0" fillId="0" borderId="2" xfId="1" applyFont="1" applyBorder="1"/>
    <xf numFmtId="43" fontId="0" fillId="0" borderId="2" xfId="1" applyFont="1" applyFill="1" applyBorder="1"/>
    <xf numFmtId="0" fontId="0" fillId="0" borderId="2" xfId="0" applyFill="1" applyBorder="1"/>
    <xf numFmtId="0" fontId="0" fillId="0" borderId="0" xfId="0" applyFill="1"/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/>
    <xf numFmtId="43" fontId="2" fillId="0" borderId="0" xfId="0" applyNumberFormat="1" applyFont="1" applyBorder="1"/>
    <xf numFmtId="0" fontId="0" fillId="0" borderId="4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918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abSelected="1" topLeftCell="A11" zoomScaleNormal="100" workbookViewId="0">
      <selection activeCell="C21" sqref="C21"/>
    </sheetView>
  </sheetViews>
  <sheetFormatPr baseColWidth="10" defaultRowHeight="15" x14ac:dyDescent="0.25"/>
  <cols>
    <col min="2" max="2" width="34.140625" bestFit="1" customWidth="1"/>
    <col min="3" max="3" width="73.28515625" bestFit="1" customWidth="1"/>
    <col min="4" max="4" width="28.140625" bestFit="1" customWidth="1"/>
    <col min="5" max="5" width="32.85546875" bestFit="1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spans="1:16384" x14ac:dyDescent="0.25">
      <c r="A6" s="7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45000</v>
      </c>
      <c r="G6" s="8">
        <v>0</v>
      </c>
      <c r="H6" s="8">
        <v>45000</v>
      </c>
      <c r="I6" s="8">
        <v>1291.5</v>
      </c>
      <c r="J6" s="8">
        <v>1148.33</v>
      </c>
      <c r="K6" s="8">
        <v>1368</v>
      </c>
      <c r="L6" s="8">
        <v>14868.89</v>
      </c>
      <c r="M6" s="8">
        <v>18676.72</v>
      </c>
      <c r="N6" s="8">
        <v>26323.279999999999</v>
      </c>
      <c r="O6" s="8" t="s">
        <v>22</v>
      </c>
    </row>
    <row r="7" spans="1:16384" x14ac:dyDescent="0.25">
      <c r="A7" s="7">
        <v>2</v>
      </c>
      <c r="B7" s="8" t="s">
        <v>23</v>
      </c>
      <c r="C7" s="8" t="s">
        <v>19</v>
      </c>
      <c r="D7" s="8" t="s">
        <v>24</v>
      </c>
      <c r="E7" s="8" t="s">
        <v>21</v>
      </c>
      <c r="F7" s="8">
        <v>85484.5</v>
      </c>
      <c r="G7" s="8">
        <v>0</v>
      </c>
      <c r="H7" s="8">
        <v>85484.5</v>
      </c>
      <c r="I7" s="8">
        <v>2453.41</v>
      </c>
      <c r="J7" s="8">
        <v>8690.9599999999991</v>
      </c>
      <c r="K7" s="8">
        <v>2598.73</v>
      </c>
      <c r="L7" s="8">
        <v>6403.53</v>
      </c>
      <c r="M7" s="8">
        <v>20146.63</v>
      </c>
      <c r="N7" s="8">
        <v>65337.87</v>
      </c>
      <c r="O7" s="8" t="s">
        <v>22</v>
      </c>
    </row>
    <row r="8" spans="1:16384" x14ac:dyDescent="0.25">
      <c r="A8" s="7">
        <v>3</v>
      </c>
      <c r="B8" s="8" t="s">
        <v>25</v>
      </c>
      <c r="C8" s="8" t="s">
        <v>26</v>
      </c>
      <c r="D8" s="8" t="s">
        <v>27</v>
      </c>
      <c r="E8" s="8" t="s">
        <v>21</v>
      </c>
      <c r="F8" s="8">
        <v>51100</v>
      </c>
      <c r="G8" s="8">
        <v>0</v>
      </c>
      <c r="H8" s="8">
        <v>51100</v>
      </c>
      <c r="I8" s="8">
        <v>1466.57</v>
      </c>
      <c r="J8" s="8">
        <v>2009.25</v>
      </c>
      <c r="K8" s="8">
        <v>1553.44</v>
      </c>
      <c r="L8" s="8">
        <v>619.51</v>
      </c>
      <c r="M8" s="8">
        <v>5648.77</v>
      </c>
      <c r="N8" s="8">
        <v>45451.23</v>
      </c>
      <c r="O8" s="8" t="s">
        <v>22</v>
      </c>
    </row>
    <row r="9" spans="1:16384" x14ac:dyDescent="0.25">
      <c r="A9" s="7">
        <v>4</v>
      </c>
      <c r="B9" s="8" t="s">
        <v>28</v>
      </c>
      <c r="C9" s="8" t="s">
        <v>26</v>
      </c>
      <c r="D9" s="8" t="s">
        <v>29</v>
      </c>
      <c r="E9" s="8" t="s">
        <v>21</v>
      </c>
      <c r="F9" s="8">
        <v>85000</v>
      </c>
      <c r="G9" s="8">
        <v>0</v>
      </c>
      <c r="H9" s="8">
        <v>85000</v>
      </c>
      <c r="I9" s="8">
        <v>2439.5</v>
      </c>
      <c r="J9" s="8">
        <v>8576.99</v>
      </c>
      <c r="K9" s="8">
        <v>2584</v>
      </c>
      <c r="L9" s="8">
        <v>1930.75</v>
      </c>
      <c r="M9" s="8">
        <v>15531.24</v>
      </c>
      <c r="N9" s="8">
        <v>69468.759999999995</v>
      </c>
      <c r="O9" s="8" t="s">
        <v>22</v>
      </c>
    </row>
    <row r="10" spans="1:16384" x14ac:dyDescent="0.25">
      <c r="A10" s="7">
        <v>5</v>
      </c>
      <c r="B10" s="8" t="s">
        <v>30</v>
      </c>
      <c r="C10" s="8" t="s">
        <v>26</v>
      </c>
      <c r="D10" s="8" t="s">
        <v>31</v>
      </c>
      <c r="E10" s="8" t="s">
        <v>32</v>
      </c>
      <c r="F10" s="8">
        <v>75000</v>
      </c>
      <c r="G10" s="8">
        <v>0</v>
      </c>
      <c r="H10" s="8">
        <v>75000</v>
      </c>
      <c r="I10" s="8">
        <v>2152.5</v>
      </c>
      <c r="J10" s="8">
        <v>6309.38</v>
      </c>
      <c r="K10" s="8">
        <v>2280</v>
      </c>
      <c r="L10" s="8">
        <v>119.51</v>
      </c>
      <c r="M10" s="8">
        <v>10861.39</v>
      </c>
      <c r="N10" s="8">
        <v>64138.61</v>
      </c>
      <c r="O10" s="8" t="s">
        <v>22</v>
      </c>
    </row>
    <row r="11" spans="1:16384" x14ac:dyDescent="0.25">
      <c r="A11" s="7">
        <v>6</v>
      </c>
      <c r="B11" s="8" t="s">
        <v>33</v>
      </c>
      <c r="C11" s="8" t="s">
        <v>26</v>
      </c>
      <c r="D11" s="8" t="s">
        <v>29</v>
      </c>
      <c r="E11" s="8" t="s">
        <v>32</v>
      </c>
      <c r="F11" s="8">
        <v>85000</v>
      </c>
      <c r="G11" s="8">
        <v>0</v>
      </c>
      <c r="H11" s="8">
        <v>85000</v>
      </c>
      <c r="I11" s="8">
        <v>2439.5</v>
      </c>
      <c r="J11" s="8">
        <v>8576.99</v>
      </c>
      <c r="K11" s="8">
        <v>2584</v>
      </c>
      <c r="L11" s="8">
        <v>480.75</v>
      </c>
      <c r="M11" s="8">
        <v>14081.24</v>
      </c>
      <c r="N11" s="8">
        <v>70918.759999999995</v>
      </c>
      <c r="O11" s="8" t="s">
        <v>22</v>
      </c>
    </row>
    <row r="12" spans="1:16384" x14ac:dyDescent="0.25">
      <c r="A12" s="7">
        <v>7</v>
      </c>
      <c r="B12" s="8" t="s">
        <v>34</v>
      </c>
      <c r="C12" s="8" t="s">
        <v>35</v>
      </c>
      <c r="D12" s="8" t="s">
        <v>36</v>
      </c>
      <c r="E12" s="9" t="s">
        <v>21</v>
      </c>
      <c r="F12" s="8">
        <v>18290.79</v>
      </c>
      <c r="G12" s="8">
        <v>0</v>
      </c>
      <c r="H12" s="8">
        <v>18290.79</v>
      </c>
      <c r="I12" s="8">
        <v>524.95000000000005</v>
      </c>
      <c r="J12" s="8">
        <v>0</v>
      </c>
      <c r="K12" s="8">
        <v>556.04</v>
      </c>
      <c r="L12" s="8">
        <v>2408.14</v>
      </c>
      <c r="M12" s="8">
        <v>3489.13</v>
      </c>
      <c r="N12" s="8">
        <v>14801.66</v>
      </c>
      <c r="O12" s="8" t="s">
        <v>22</v>
      </c>
    </row>
    <row r="13" spans="1:16384" x14ac:dyDescent="0.25">
      <c r="A13" s="7">
        <v>8</v>
      </c>
      <c r="B13" s="8" t="s">
        <v>37</v>
      </c>
      <c r="C13" s="8" t="s">
        <v>35</v>
      </c>
      <c r="D13" s="8" t="s">
        <v>38</v>
      </c>
      <c r="E13" s="8" t="s">
        <v>39</v>
      </c>
      <c r="F13" s="8">
        <v>10000</v>
      </c>
      <c r="G13" s="8">
        <v>0</v>
      </c>
      <c r="H13" s="8">
        <v>10000</v>
      </c>
      <c r="I13" s="8">
        <v>287</v>
      </c>
      <c r="J13" s="8">
        <v>0</v>
      </c>
      <c r="K13" s="8">
        <v>304</v>
      </c>
      <c r="L13" s="8">
        <v>5095.5</v>
      </c>
      <c r="M13" s="8">
        <v>5686.5</v>
      </c>
      <c r="N13" s="8">
        <v>4313.5</v>
      </c>
      <c r="O13" s="8" t="s">
        <v>40</v>
      </c>
    </row>
    <row r="14" spans="1:16384" x14ac:dyDescent="0.25">
      <c r="A14" s="7">
        <v>9</v>
      </c>
      <c r="B14" s="8" t="s">
        <v>41</v>
      </c>
      <c r="C14" s="8" t="s">
        <v>35</v>
      </c>
      <c r="D14" s="8" t="s">
        <v>36</v>
      </c>
      <c r="E14" s="9" t="s">
        <v>21</v>
      </c>
      <c r="F14" s="8">
        <v>21525</v>
      </c>
      <c r="G14" s="8">
        <v>0</v>
      </c>
      <c r="H14" s="8">
        <v>21525</v>
      </c>
      <c r="I14" s="8">
        <v>617.77</v>
      </c>
      <c r="J14" s="8">
        <v>0</v>
      </c>
      <c r="K14" s="8">
        <v>654.36</v>
      </c>
      <c r="L14" s="8">
        <v>119.51</v>
      </c>
      <c r="M14" s="8">
        <v>1391.64</v>
      </c>
      <c r="N14" s="8">
        <v>20133.36</v>
      </c>
      <c r="O14" s="8" t="s">
        <v>22</v>
      </c>
    </row>
    <row r="15" spans="1:16384" x14ac:dyDescent="0.25">
      <c r="A15" s="7">
        <v>10</v>
      </c>
      <c r="B15" s="8" t="s">
        <v>42</v>
      </c>
      <c r="C15" s="8" t="s">
        <v>35</v>
      </c>
      <c r="D15" s="8" t="s">
        <v>38</v>
      </c>
      <c r="E15" s="9" t="s">
        <v>39</v>
      </c>
      <c r="F15" s="8">
        <v>10000</v>
      </c>
      <c r="G15" s="8">
        <v>0</v>
      </c>
      <c r="H15" s="8">
        <v>10000</v>
      </c>
      <c r="I15" s="8">
        <v>287</v>
      </c>
      <c r="J15" s="8">
        <v>0</v>
      </c>
      <c r="K15" s="8">
        <v>304</v>
      </c>
      <c r="L15" s="8">
        <v>0</v>
      </c>
      <c r="M15" s="8">
        <v>591</v>
      </c>
      <c r="N15" s="8">
        <v>9409</v>
      </c>
      <c r="O15" s="8" t="s">
        <v>22</v>
      </c>
    </row>
    <row r="16" spans="1:16384" x14ac:dyDescent="0.25">
      <c r="A16" s="7">
        <v>11</v>
      </c>
      <c r="B16" s="8" t="s">
        <v>43</v>
      </c>
      <c r="C16" s="8" t="s">
        <v>35</v>
      </c>
      <c r="D16" s="8" t="s">
        <v>38</v>
      </c>
      <c r="E16" s="8" t="s">
        <v>39</v>
      </c>
      <c r="F16" s="8">
        <v>10000</v>
      </c>
      <c r="G16" s="8">
        <v>0</v>
      </c>
      <c r="H16" s="8">
        <v>10000</v>
      </c>
      <c r="I16" s="8">
        <v>287</v>
      </c>
      <c r="J16" s="8">
        <v>0</v>
      </c>
      <c r="K16" s="8">
        <v>304</v>
      </c>
      <c r="L16" s="8">
        <v>250.13</v>
      </c>
      <c r="M16" s="8">
        <v>841.13</v>
      </c>
      <c r="N16" s="8">
        <v>9158.8700000000008</v>
      </c>
      <c r="O16" s="8" t="s">
        <v>40</v>
      </c>
    </row>
    <row r="17" spans="1:15" x14ac:dyDescent="0.25">
      <c r="A17" s="7">
        <v>12</v>
      </c>
      <c r="B17" s="8" t="s">
        <v>44</v>
      </c>
      <c r="C17" s="8" t="s">
        <v>45</v>
      </c>
      <c r="D17" s="8" t="s">
        <v>46</v>
      </c>
      <c r="E17" s="8" t="s">
        <v>39</v>
      </c>
      <c r="F17" s="8">
        <v>10000</v>
      </c>
      <c r="G17" s="8">
        <v>0</v>
      </c>
      <c r="H17" s="8">
        <v>10000</v>
      </c>
      <c r="I17" s="8">
        <v>287</v>
      </c>
      <c r="J17" s="8">
        <v>0</v>
      </c>
      <c r="K17" s="8">
        <v>304</v>
      </c>
      <c r="L17" s="8">
        <v>250.13</v>
      </c>
      <c r="M17" s="8">
        <v>841.13</v>
      </c>
      <c r="N17" s="8">
        <v>9158.8700000000008</v>
      </c>
      <c r="O17" s="8" t="s">
        <v>22</v>
      </c>
    </row>
    <row r="18" spans="1:15" s="11" customFormat="1" x14ac:dyDescent="0.25">
      <c r="A18" s="10">
        <f>+A17+1</f>
        <v>13</v>
      </c>
      <c r="B18" s="9" t="s">
        <v>47</v>
      </c>
      <c r="C18" s="9" t="s">
        <v>26</v>
      </c>
      <c r="D18" s="9" t="s">
        <v>29</v>
      </c>
      <c r="E18" s="9" t="s">
        <v>21</v>
      </c>
      <c r="F18" s="9">
        <v>85000</v>
      </c>
      <c r="G18" s="9">
        <v>0</v>
      </c>
      <c r="H18" s="9">
        <f>+F18</f>
        <v>85000</v>
      </c>
      <c r="I18" s="9">
        <v>2439.5</v>
      </c>
      <c r="J18" s="9">
        <v>8576.99</v>
      </c>
      <c r="K18" s="9">
        <v>2584</v>
      </c>
      <c r="L18" s="9">
        <v>2750.29</v>
      </c>
      <c r="M18" s="9">
        <v>16350.76</v>
      </c>
      <c r="N18" s="9">
        <v>68649.22</v>
      </c>
      <c r="O18" s="9" t="s">
        <v>22</v>
      </c>
    </row>
    <row r="19" spans="1:15" s="11" customFormat="1" x14ac:dyDescent="0.25">
      <c r="A19" s="10">
        <f t="shared" ref="A19:A20" si="0">+A18+1</f>
        <v>14</v>
      </c>
      <c r="B19" s="9" t="s">
        <v>48</v>
      </c>
      <c r="C19" s="9" t="s">
        <v>45</v>
      </c>
      <c r="D19" s="9" t="s">
        <v>49</v>
      </c>
      <c r="E19" s="9" t="s">
        <v>21</v>
      </c>
      <c r="F19" s="9">
        <v>11367.4</v>
      </c>
      <c r="G19" s="9">
        <v>0</v>
      </c>
      <c r="H19" s="9">
        <f>+F19</f>
        <v>11367.4</v>
      </c>
      <c r="I19" s="9">
        <v>326.24</v>
      </c>
      <c r="J19" s="9"/>
      <c r="K19" s="9">
        <v>345.57</v>
      </c>
      <c r="L19" s="9">
        <v>518.9</v>
      </c>
      <c r="M19" s="9">
        <v>1190.71</v>
      </c>
      <c r="N19" s="9">
        <v>10176.69</v>
      </c>
      <c r="O19" s="9" t="s">
        <v>22</v>
      </c>
    </row>
    <row r="20" spans="1:15" x14ac:dyDescent="0.25">
      <c r="A20" s="7">
        <f t="shared" si="0"/>
        <v>15</v>
      </c>
      <c r="B20" s="8" t="s">
        <v>50</v>
      </c>
      <c r="C20" s="8" t="s">
        <v>45</v>
      </c>
      <c r="D20" s="8" t="s">
        <v>46</v>
      </c>
      <c r="E20" s="8" t="s">
        <v>39</v>
      </c>
      <c r="F20" s="8">
        <v>10000</v>
      </c>
      <c r="G20" s="8">
        <v>0</v>
      </c>
      <c r="H20" s="8">
        <v>10000</v>
      </c>
      <c r="I20" s="8">
        <v>287</v>
      </c>
      <c r="J20" s="8">
        <v>0</v>
      </c>
      <c r="K20" s="8">
        <v>304</v>
      </c>
      <c r="L20" s="8">
        <v>250.13</v>
      </c>
      <c r="M20" s="8">
        <v>841.13</v>
      </c>
      <c r="N20" s="8">
        <v>9158.8700000000008</v>
      </c>
      <c r="O20" s="8" t="s">
        <v>22</v>
      </c>
    </row>
    <row r="21" spans="1:15" x14ac:dyDescent="0.25">
      <c r="A21" s="7">
        <f>+A20+1</f>
        <v>16</v>
      </c>
      <c r="B21" s="8" t="s">
        <v>51</v>
      </c>
      <c r="C21" s="8" t="s">
        <v>45</v>
      </c>
      <c r="D21" s="8" t="s">
        <v>46</v>
      </c>
      <c r="E21" s="8" t="s">
        <v>39</v>
      </c>
      <c r="F21" s="8">
        <v>10000</v>
      </c>
      <c r="G21" s="8">
        <v>0</v>
      </c>
      <c r="H21" s="8">
        <v>10000</v>
      </c>
      <c r="I21" s="8">
        <v>287</v>
      </c>
      <c r="J21" s="8">
        <v>0</v>
      </c>
      <c r="K21" s="8">
        <v>304</v>
      </c>
      <c r="L21" s="8">
        <v>767.29</v>
      </c>
      <c r="M21" s="8">
        <v>1358.29</v>
      </c>
      <c r="N21" s="8">
        <v>8641.7099999999991</v>
      </c>
      <c r="O21" s="8" t="s">
        <v>22</v>
      </c>
    </row>
    <row r="22" spans="1:15" x14ac:dyDescent="0.25">
      <c r="C22" s="12" t="s">
        <v>52</v>
      </c>
      <c r="D22" s="13"/>
      <c r="E22" s="13"/>
      <c r="F22" s="14">
        <f>SUM(F6:F21)</f>
        <v>622767.69000000006</v>
      </c>
      <c r="G22" s="13"/>
      <c r="H22" s="14">
        <f t="shared" ref="H22:M22" si="1">SUM(H6:H21)</f>
        <v>622767.69000000006</v>
      </c>
      <c r="I22" s="15">
        <f t="shared" si="1"/>
        <v>17873.440000000002</v>
      </c>
      <c r="J22" s="15">
        <f t="shared" si="1"/>
        <v>43888.89</v>
      </c>
      <c r="K22" s="15">
        <f t="shared" si="1"/>
        <v>18932.14</v>
      </c>
      <c r="L22" s="14">
        <f t="shared" si="1"/>
        <v>36832.959999999992</v>
      </c>
      <c r="M22" s="14">
        <f t="shared" si="1"/>
        <v>117527.41000000002</v>
      </c>
      <c r="N22" s="14">
        <f>SUM(N6:N21)</f>
        <v>505240.26</v>
      </c>
      <c r="O22" s="13"/>
    </row>
    <row r="33" spans="3:12" x14ac:dyDescent="0.25">
      <c r="C33" s="16"/>
      <c r="E33" s="16"/>
      <c r="I33" s="16"/>
      <c r="J33" s="16"/>
      <c r="K33" s="16"/>
    </row>
    <row r="34" spans="3:12" ht="18.75" x14ac:dyDescent="0.3">
      <c r="C34" s="17" t="s">
        <v>53</v>
      </c>
      <c r="D34" s="18"/>
      <c r="E34" s="17" t="s">
        <v>54</v>
      </c>
      <c r="F34" s="18"/>
      <c r="G34" s="18"/>
      <c r="H34" s="18"/>
      <c r="I34" s="17"/>
      <c r="J34" s="17" t="s">
        <v>55</v>
      </c>
      <c r="K34" s="18"/>
      <c r="L34" s="18"/>
    </row>
    <row r="35" spans="3:12" ht="18.75" x14ac:dyDescent="0.3">
      <c r="C35" s="19" t="s">
        <v>56</v>
      </c>
      <c r="D35" s="18"/>
      <c r="E35" s="19" t="s">
        <v>57</v>
      </c>
      <c r="F35" s="18"/>
      <c r="G35" s="18"/>
      <c r="H35" s="18"/>
      <c r="I35" s="20"/>
      <c r="J35" s="21" t="s">
        <v>58</v>
      </c>
      <c r="K35" s="18"/>
      <c r="L35" s="18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2022-08-19T19:30:25Z</dcterms:created>
  <dcterms:modified xsi:type="dcterms:W3CDTF">2022-08-19T19:30:38Z</dcterms:modified>
</cp:coreProperties>
</file>