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NOMINA INTERINATO NOVIEMBRE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9" i="1" l="1"/>
  <c r="B8" i="1"/>
  <c r="H8" i="1" s="1"/>
  <c r="B7" i="1"/>
  <c r="H7" i="1" s="1"/>
  <c r="B6" i="1"/>
  <c r="H6" i="1" s="1"/>
  <c r="A6" i="1"/>
  <c r="A7" i="1" s="1"/>
  <c r="B5" i="1"/>
  <c r="H5" i="1" s="1"/>
  <c r="F5" i="1" l="1"/>
  <c r="G5" i="1"/>
  <c r="F6" i="1"/>
  <c r="G6" i="1"/>
  <c r="F7" i="1"/>
  <c r="F8" i="1"/>
  <c r="G7" i="1"/>
  <c r="G8" i="1"/>
</calcChain>
</file>

<file path=xl/sharedStrings.xml><?xml version="1.0" encoding="utf-8"?>
<sst xmlns="http://schemas.openxmlformats.org/spreadsheetml/2006/main" count="18" uniqueCount="18">
  <si>
    <t xml:space="preserve">SALARIOS  NOMINA INTERINATO NOVIEMBRE 2022 </t>
  </si>
  <si>
    <t xml:space="preserve">CEDULA </t>
  </si>
  <si>
    <t xml:space="preserve">NOMBRE </t>
  </si>
  <si>
    <t xml:space="preserve">APELLIDO </t>
  </si>
  <si>
    <t xml:space="preserve">SUELDO </t>
  </si>
  <si>
    <t>José Agustín</t>
  </si>
  <si>
    <t>Jiménez Henríquez</t>
  </si>
  <si>
    <t>00101225506</t>
  </si>
  <si>
    <t>Delfina Del Carmen</t>
  </si>
  <si>
    <t>Gil Infante</t>
  </si>
  <si>
    <t>04700625520</t>
  </si>
  <si>
    <t>Fanelky</t>
  </si>
  <si>
    <t>Torres Pichardo</t>
  </si>
  <si>
    <t>05300350708</t>
  </si>
  <si>
    <t>Yaleisy</t>
  </si>
  <si>
    <t>Taveras Agramonte</t>
  </si>
  <si>
    <t>22400703314</t>
  </si>
  <si>
    <t xml:space="preserve">TOTAL FIJO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</si>
</sst>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??_);_(@_)"/>
    <numFmt numFmtId="165" formatCode="#,##0.00_);#,##0.00"/>
    <numFmt numFmtId="166" formatCode="_-* #,##0.00_-;\-* #,##0.00_-;_-* &quot;-&quot;??_-;_-@_-"/>
    <numFmt numFmtId="167" formatCode="_(&quot;RD$&quot;* #,##0.00_);_(&quot;RD$&quot;* \(#,##0.00\);_(&quot;RD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5" tint="-0.249977111117893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8"/>
      <color theme="1"/>
      <name val="Verdana"/>
      <family val="2"/>
    </font>
    <font>
      <sz val="8"/>
      <name val="Verdan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1" fillId="2" borderId="1" applyNumberFormat="0" applyFont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7" fillId="0" borderId="0"/>
  </cellStyleXfs>
  <cellXfs count="17">
    <xf numFmtId="0" fontId="0" fillId="0" borderId="0" xfId="0"/>
    <xf numFmtId="0" fontId="0" fillId="0" borderId="0" xfId="0" applyFill="1"/>
    <xf numFmtId="0" fontId="2" fillId="0" borderId="0" xfId="0" applyFont="1" applyFill="1" applyAlignment="1"/>
    <xf numFmtId="0" fontId="3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64" fontId="0" fillId="0" borderId="0" xfId="0" applyNumberFormat="1" applyFill="1"/>
    <xf numFmtId="0" fontId="5" fillId="0" borderId="3" xfId="0" applyFont="1" applyFill="1" applyBorder="1"/>
    <xf numFmtId="0" fontId="6" fillId="0" borderId="3" xfId="1" applyFont="1" applyFill="1" applyBorder="1" applyAlignment="1" applyProtection="1">
      <alignment vertical="center" wrapText="1"/>
    </xf>
    <xf numFmtId="0" fontId="6" fillId="0" borderId="4" xfId="1" applyFont="1" applyFill="1" applyBorder="1" applyAlignment="1" applyProtection="1">
      <alignment vertical="center" wrapText="1"/>
    </xf>
    <xf numFmtId="165" fontId="6" fillId="0" borderId="0" xfId="0" applyNumberFormat="1" applyFont="1" applyFill="1" applyBorder="1" applyAlignment="1" applyProtection="1">
      <alignment horizontal="right" vertical="center" wrapText="1"/>
    </xf>
    <xf numFmtId="0" fontId="5" fillId="0" borderId="5" xfId="0" applyFont="1" applyFill="1" applyBorder="1"/>
    <xf numFmtId="0" fontId="4" fillId="0" borderId="6" xfId="0" applyFont="1" applyFill="1" applyBorder="1" applyAlignment="1">
      <alignment horizontal="center"/>
    </xf>
    <xf numFmtId="165" fontId="4" fillId="0" borderId="7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</cellXfs>
  <cellStyles count="5">
    <cellStyle name="Millares 2" xfId="2"/>
    <cellStyle name="Moneda 2" xfId="3"/>
    <cellStyle name="Normal" xfId="0" builtinId="0"/>
    <cellStyle name="Normal 2" xfId="4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medina/Desktop/TESORERIA/Calculo%20Regalia%20Pascual%202020/CALCULOS%20REGALIA%20CON%20BASE%20DE%20DATOS%2020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OS EJECUTADOS"/>
      <sheetName val="HOJA DE CALCULO DE REGALIA"/>
    </sheetNames>
    <sheetDataSet>
      <sheetData sheetId="0" refreshError="1">
        <row r="25">
          <cell r="B25" t="str">
            <v>048-0006831-6</v>
          </cell>
        </row>
        <row r="142">
          <cell r="B142" t="str">
            <v>047-0062552-0</v>
          </cell>
        </row>
        <row r="192">
          <cell r="B192" t="str">
            <v>053-0035070-8</v>
          </cell>
        </row>
        <row r="295">
          <cell r="B295" t="str">
            <v>001-0122550-6</v>
          </cell>
        </row>
        <row r="605">
          <cell r="B605" t="str">
            <v>224-0070331-4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P12"/>
  <sheetViews>
    <sheetView tabSelected="1" zoomScaleNormal="100" workbookViewId="0">
      <selection activeCell="I15" sqref="I15"/>
    </sheetView>
  </sheetViews>
  <sheetFormatPr baseColWidth="10" defaultRowHeight="15" x14ac:dyDescent="0.25"/>
  <cols>
    <col min="1" max="1" width="7.7109375" customWidth="1"/>
    <col min="2" max="2" width="14.85546875" customWidth="1"/>
    <col min="3" max="3" width="18.28515625" customWidth="1"/>
    <col min="4" max="4" width="16" customWidth="1"/>
    <col min="5" max="5" width="17.28515625" customWidth="1"/>
    <col min="6" max="6" width="7.85546875" customWidth="1"/>
    <col min="7" max="7" width="10" customWidth="1"/>
    <col min="8" max="8" width="5.5703125" customWidth="1"/>
    <col min="9" max="9" width="14.85546875" customWidth="1"/>
    <col min="10" max="588" width="11.42578125" style="1"/>
  </cols>
  <sheetData>
    <row r="1" spans="1:9" x14ac:dyDescent="0.25">
      <c r="A1" s="1"/>
      <c r="B1" s="1"/>
      <c r="C1" s="1">
        <v>1</v>
      </c>
      <c r="D1" s="1"/>
      <c r="E1" s="1"/>
      <c r="F1" s="1"/>
      <c r="G1" s="1"/>
      <c r="H1" s="1"/>
      <c r="I1" s="1"/>
    </row>
    <row r="2" spans="1:9" ht="20.25" x14ac:dyDescent="0.3">
      <c r="A2" s="1"/>
      <c r="B2" s="2" t="s">
        <v>0</v>
      </c>
      <c r="C2" s="2"/>
      <c r="D2" s="2"/>
      <c r="E2" s="2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.75" x14ac:dyDescent="0.25">
      <c r="A4" s="1"/>
      <c r="B4" s="3" t="s">
        <v>1</v>
      </c>
      <c r="C4" s="4" t="s">
        <v>2</v>
      </c>
      <c r="D4" s="4" t="s">
        <v>3</v>
      </c>
      <c r="E4" s="5" t="s">
        <v>4</v>
      </c>
      <c r="F4" s="1"/>
      <c r="G4" s="1"/>
      <c r="H4" s="1"/>
      <c r="I4" s="1"/>
    </row>
    <row r="5" spans="1:9" s="1" customFormat="1" ht="21" x14ac:dyDescent="0.25">
      <c r="A5" s="6">
        <v>1</v>
      </c>
      <c r="B5" s="7" t="str">
        <f>'[1]PAGOS EJECUTADOS'!B295</f>
        <v>001-0122550-6</v>
      </c>
      <c r="C5" s="8" t="s">
        <v>5</v>
      </c>
      <c r="D5" s="9" t="s">
        <v>6</v>
      </c>
      <c r="E5" s="10">
        <v>10700</v>
      </c>
      <c r="F5" s="11" t="str">
        <f>MID(B5,1,3)</f>
        <v>001</v>
      </c>
      <c r="G5" s="7" t="str">
        <f>MID(B5,5,7)</f>
        <v>0122550</v>
      </c>
      <c r="H5" s="7" t="str">
        <f>MID(B5,13,1)</f>
        <v>6</v>
      </c>
      <c r="I5" s="7" t="s">
        <v>7</v>
      </c>
    </row>
    <row r="6" spans="1:9" s="1" customFormat="1" x14ac:dyDescent="0.25">
      <c r="A6" s="6">
        <f>+A5+1</f>
        <v>2</v>
      </c>
      <c r="B6" s="7" t="str">
        <f>'[1]PAGOS EJECUTADOS'!B142</f>
        <v>047-0062552-0</v>
      </c>
      <c r="C6" s="8" t="s">
        <v>8</v>
      </c>
      <c r="D6" s="9" t="s">
        <v>9</v>
      </c>
      <c r="E6" s="10">
        <v>13718.75</v>
      </c>
      <c r="F6" s="11" t="str">
        <f>MID(B6,1,3)</f>
        <v>047</v>
      </c>
      <c r="G6" s="7" t="str">
        <f>MID(B6,5,7)</f>
        <v>0062552</v>
      </c>
      <c r="H6" s="7" t="str">
        <f>MID(B6,13,1)</f>
        <v>0</v>
      </c>
      <c r="I6" s="7" t="s">
        <v>10</v>
      </c>
    </row>
    <row r="7" spans="1:9" s="1" customFormat="1" x14ac:dyDescent="0.25">
      <c r="A7" s="6">
        <f t="shared" ref="A7" si="0">+A6+1</f>
        <v>3</v>
      </c>
      <c r="B7" s="7" t="str">
        <f>'[1]PAGOS EJECUTADOS'!B192</f>
        <v>053-0035070-8</v>
      </c>
      <c r="C7" s="8" t="s">
        <v>11</v>
      </c>
      <c r="D7" s="9" t="s">
        <v>12</v>
      </c>
      <c r="E7" s="10">
        <v>22350</v>
      </c>
      <c r="F7" s="11" t="str">
        <f>MID(B7,1,3)</f>
        <v>053</v>
      </c>
      <c r="G7" s="7" t="str">
        <f>MID(B7,5,7)</f>
        <v>0035070</v>
      </c>
      <c r="H7" s="7" t="str">
        <f>MID(B7,13,1)</f>
        <v>8</v>
      </c>
      <c r="I7" s="7" t="s">
        <v>13</v>
      </c>
    </row>
    <row r="8" spans="1:9" s="1" customFormat="1" ht="21" x14ac:dyDescent="0.25">
      <c r="A8" s="6">
        <v>4</v>
      </c>
      <c r="B8" s="7" t="str">
        <f>'[1]PAGOS EJECUTADOS'!B605</f>
        <v>224-0070331-4</v>
      </c>
      <c r="C8" s="8" t="s">
        <v>14</v>
      </c>
      <c r="D8" s="9" t="s">
        <v>15</v>
      </c>
      <c r="E8" s="10">
        <v>13000</v>
      </c>
      <c r="F8" s="11" t="str">
        <f>MID(B8,1,3)</f>
        <v>224</v>
      </c>
      <c r="G8" s="7" t="str">
        <f>MID(B8,5,7)</f>
        <v>0070331</v>
      </c>
      <c r="H8" s="7" t="str">
        <f>MID(B8,13,1)</f>
        <v>4</v>
      </c>
      <c r="I8" s="7" t="s">
        <v>16</v>
      </c>
    </row>
    <row r="9" spans="1:9" s="1" customFormat="1" ht="16.5" thickBot="1" x14ac:dyDescent="0.3">
      <c r="B9" s="12" t="s">
        <v>17</v>
      </c>
      <c r="C9" s="12"/>
      <c r="D9" s="13">
        <f>SUM(E5:E8)</f>
        <v>59768.75</v>
      </c>
      <c r="E9" s="14"/>
    </row>
    <row r="10" spans="1:9" ht="15.75" thickTop="1" x14ac:dyDescent="0.25"/>
    <row r="11" spans="1:9" x14ac:dyDescent="0.25">
      <c r="A11" s="15"/>
      <c r="B11" s="6"/>
    </row>
    <row r="12" spans="1:9" x14ac:dyDescent="0.25">
      <c r="E12" s="16"/>
    </row>
  </sheetData>
  <mergeCells count="2">
    <mergeCell ref="B9:C9"/>
    <mergeCell ref="D9:E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INTERINATO NOVIEMBRE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2022-12-20T19:55:57Z</dcterms:created>
  <dcterms:modified xsi:type="dcterms:W3CDTF">2022-12-20T19:56:16Z</dcterms:modified>
</cp:coreProperties>
</file>